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380\"/>
    </mc:Choice>
  </mc:AlternateContent>
  <bookViews>
    <workbookView xWindow="3792" yWindow="2400" windowWidth="19320" windowHeight="10260" tabRatio="749"/>
  </bookViews>
  <sheets>
    <sheet name="5" sheetId="126" r:id="rId1"/>
  </sheets>
  <definedNames>
    <definedName name="_xlnm._FilterDatabase" localSheetId="0" hidden="1">'5'!#REF!</definedName>
    <definedName name="_xlnm.Print_Area" localSheetId="0">'5'!$A$1:$AL$63</definedName>
  </definedNames>
  <calcPr calcId="162913"/>
</workbook>
</file>

<file path=xl/calcChain.xml><?xml version="1.0" encoding="utf-8"?>
<calcChain xmlns="http://schemas.openxmlformats.org/spreadsheetml/2006/main">
  <c r="AG61" i="126" l="1"/>
  <c r="AG51" i="126" l="1"/>
  <c r="AG42" i="126"/>
  <c r="AG43" i="126"/>
  <c r="AG44" i="126"/>
  <c r="AG45" i="126"/>
  <c r="AG41" i="126"/>
  <c r="AG32" i="126"/>
  <c r="AG29" i="126" s="1"/>
  <c r="AG28" i="126" s="1"/>
  <c r="AJ50" i="126" l="1"/>
  <c r="AJ48" i="126" s="1"/>
  <c r="AJ38" i="126" s="1"/>
  <c r="AG60" i="126" l="1"/>
  <c r="S60" i="126"/>
  <c r="S26" i="126" s="1"/>
  <c r="X60" i="126"/>
  <c r="X26" i="126" s="1"/>
  <c r="X20" i="126" s="1"/>
  <c r="U27" i="126"/>
  <c r="Z29" i="126"/>
  <c r="S50" i="126"/>
  <c r="AL60" i="126"/>
  <c r="AL40" i="126"/>
  <c r="AL39" i="126" s="1"/>
  <c r="AL38" i="126" s="1"/>
  <c r="AH40" i="126"/>
  <c r="AH39" i="126" s="1"/>
  <c r="AH38" i="126" s="1"/>
  <c r="AH22" i="126" s="1"/>
  <c r="AA40" i="126"/>
  <c r="AA39" i="126"/>
  <c r="AA38" i="126" s="1"/>
  <c r="AA22" i="126" s="1"/>
  <c r="V39" i="126"/>
  <c r="V50" i="126"/>
  <c r="V48" i="126" s="1"/>
  <c r="V38" i="126" s="1"/>
  <c r="V22" i="126" s="1"/>
  <c r="AJ32" i="126"/>
  <c r="AH32" i="126"/>
  <c r="S32" i="126"/>
  <c r="V32" i="126"/>
  <c r="V29" i="126" s="1"/>
  <c r="V28" i="126" s="1"/>
  <c r="V21" i="126" s="1"/>
  <c r="T32" i="126"/>
  <c r="T29" i="126" s="1"/>
  <c r="T28" i="126" s="1"/>
  <c r="T21" i="126" s="1"/>
  <c r="T20" i="126" s="1"/>
  <c r="T27" i="126" s="1"/>
  <c r="S48" i="126" l="1"/>
  <c r="S38" i="126" s="1"/>
  <c r="S22" i="126" s="1"/>
  <c r="AG50" i="126"/>
  <c r="AG48" i="126" s="1"/>
  <c r="Z39" i="126" l="1"/>
  <c r="AG39" i="126"/>
  <c r="AG38" i="126" s="1"/>
  <c r="AE40" i="126"/>
  <c r="AG40" i="126" l="1"/>
  <c r="Z40" i="126"/>
  <c r="L27" i="126" l="1"/>
  <c r="AL26" i="126" l="1"/>
  <c r="AE26" i="126"/>
  <c r="AG26" i="126" l="1"/>
  <c r="AG22" i="126"/>
  <c r="AG21" i="126"/>
  <c r="Z38" i="126"/>
  <c r="Z22" i="126" s="1"/>
  <c r="AG20" i="126" l="1"/>
  <c r="AG27" i="126" s="1"/>
  <c r="Z28" i="126"/>
  <c r="Z20" i="126" s="1"/>
  <c r="Z27" i="126" s="1"/>
  <c r="S29" i="126"/>
  <c r="S28" i="126" s="1"/>
  <c r="S21" i="126" s="1"/>
  <c r="S20" i="126" s="1"/>
  <c r="AL21" i="126" l="1"/>
  <c r="AJ24" i="126" l="1"/>
  <c r="V24" i="126"/>
  <c r="V20" i="126" s="1"/>
  <c r="V27" i="126" s="1"/>
  <c r="AE39" i="126" l="1"/>
  <c r="AA28" i="126"/>
  <c r="AC28" i="126"/>
  <c r="AH28" i="126"/>
  <c r="AJ28" i="126"/>
  <c r="AE21" i="126"/>
  <c r="AC21" i="126" l="1"/>
  <c r="AC20" i="126" s="1"/>
  <c r="AA21" i="126"/>
  <c r="AA20" i="126" s="1"/>
  <c r="AH21" i="126"/>
  <c r="AH20" i="126" s="1"/>
  <c r="AH27" i="126" s="1"/>
  <c r="AJ21" i="126"/>
  <c r="AL22" i="126"/>
  <c r="AL20" i="126" s="1"/>
  <c r="AJ22" i="126"/>
  <c r="AE38" i="126"/>
  <c r="AE22" i="126" s="1"/>
  <c r="AE20" i="126" s="1"/>
  <c r="AJ20" i="126" l="1"/>
  <c r="AJ27" i="126" s="1"/>
  <c r="S27" i="126"/>
</calcChain>
</file>

<file path=xl/sharedStrings.xml><?xml version="1.0" encoding="utf-8"?>
<sst xmlns="http://schemas.openxmlformats.org/spreadsheetml/2006/main" count="1559" uniqueCount="154">
  <si>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</si>
  <si>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</si>
  <si>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</si>
  <si>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</si>
  <si>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</si>
  <si>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>I кв.</t>
  </si>
  <si>
    <t>II кв.</t>
  </si>
  <si>
    <t>III кв.</t>
  </si>
  <si>
    <t>IV кв.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</si>
  <si>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</si>
  <si>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</si>
  <si>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</si>
  <si>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</si>
  <si>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5</t>
  </si>
  <si>
    <t>6</t>
  </si>
  <si>
    <t>4.1.1</t>
  </si>
  <si>
    <t>4.1.2</t>
  </si>
  <si>
    <t>4.1.3</t>
  </si>
  <si>
    <t>4.1.4</t>
  </si>
  <si>
    <t>4.1.5</t>
  </si>
  <si>
    <t>4.1.6</t>
  </si>
  <si>
    <t>7</t>
  </si>
  <si>
    <t>8</t>
  </si>
  <si>
    <t>9</t>
  </si>
  <si>
    <t>10</t>
  </si>
  <si>
    <t>11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</si>
  <si>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</si>
  <si>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</si>
  <si>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</si>
  <si>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</si>
  <si>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</si>
  <si>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</si>
  <si>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</si>
  <si>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</si>
  <si>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</si>
  <si>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</si>
  <si>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</si>
  <si>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</si>
  <si>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</si>
  <si>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</si>
  <si>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</si>
  <si>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</si>
  <si>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</si>
  <si>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</si>
  <si>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</si>
  <si>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</si>
  <si>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</si>
  <si>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</si>
  <si>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от «__» _____ 2016 г. №___</t>
  </si>
  <si>
    <t>км ЛЭП</t>
  </si>
  <si>
    <t xml:space="preserve">                                                         полное наименование субъекта электроэнергетики</t>
  </si>
  <si>
    <t>4.3.7</t>
  </si>
  <si>
    <t>4.4.7</t>
  </si>
  <si>
    <t>Приложение  № 5</t>
  </si>
  <si>
    <t>Форма 5. План ввода основных средств (с распределением по кварталам)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</si>
  <si>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</si>
  <si>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</si>
  <si>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</si>
  <si>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</si>
  <si>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</si>
  <si>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</si>
  <si>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</si>
  <si>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</si>
  <si>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</si>
  <si>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</si>
  <si>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</si>
  <si>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1.1.4.1</t>
  </si>
  <si>
    <t>1.2.1.1</t>
  </si>
  <si>
    <t>1.2.1.2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</si>
  <si>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</si>
  <si>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</si>
  <si>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</si>
  <si>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</si>
  <si>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</si>
  <si>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</si>
  <si>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</si>
  <si>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</si>
  <si>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</si>
  <si>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</si>
  <si>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</si>
  <si>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</si>
  <si>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</si>
  <si>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</si>
  <si>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</si>
  <si>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</si>
  <si>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</si>
  <si>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</si>
  <si>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</si>
  <si>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</si>
  <si>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</si>
  <si>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</si>
  <si>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</si>
  <si>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</si>
  <si>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</si>
  <si>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</si>
  <si>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1.1.1.3.1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</si>
  <si>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</si>
  <si>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</si>
  <si>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</si>
  <si>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Модернизация, техническое перевооружение линий электропередачи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</si>
  <si>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</si>
  <si>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1.2.1.1.1</t>
  </si>
  <si>
    <t>Инвестиционная программа Муниципальное унитарное предприятие "Троицкая электросеть"</t>
  </si>
  <si>
    <t>город Москва</t>
  </si>
  <si>
    <t>0.2.</t>
  </si>
  <si>
    <t>0.5</t>
  </si>
  <si>
    <t>0.6</t>
  </si>
  <si>
    <t>1.5</t>
  </si>
  <si>
    <t>1.6</t>
  </si>
  <si>
    <t>шт</t>
  </si>
  <si>
    <t>Итого план 
за год</t>
  </si>
  <si>
    <t>План принятия основных средств и нематериальных активов к бухгалтерскому учету на год</t>
  </si>
  <si>
    <t>1.2.1.1.2</t>
  </si>
  <si>
    <t>1.6.1</t>
  </si>
  <si>
    <t>L_2.1.1.2021</t>
  </si>
  <si>
    <t xml:space="preserve">Реконструкция ТП-519. Замена 10 низковольтных панелей в РУ-0,4кВ. </t>
  </si>
  <si>
    <t>L_1.1.1.2021</t>
  </si>
  <si>
    <t xml:space="preserve">Реконструкция ТП-504. Замена 10 низковольтных панелей в РУ-0,4кВ. </t>
  </si>
  <si>
    <t>L_1.1.2.2021</t>
  </si>
  <si>
    <t>1.2.1.1.3</t>
  </si>
  <si>
    <t xml:space="preserve">Замена силовых трансформаторов 2х0,4 МВА в ТП-515 для перевода сети с 6 на 10кВ. </t>
  </si>
  <si>
    <t>L_1.1.4.2021</t>
  </si>
  <si>
    <t>1.2.1.1.4</t>
  </si>
  <si>
    <t xml:space="preserve">Замена силового трансформатора 1х0,4 МВА в ТП-512 для перевода сети с 6 на 10кВ. </t>
  </si>
  <si>
    <t>L_1.1.5.2021</t>
  </si>
  <si>
    <t>1.2.1.1.5</t>
  </si>
  <si>
    <t xml:space="preserve">Замена силовых трансформаторов 2х0,63 МВА в ТП-513 для перевода сети с 6 на 10кВ. </t>
  </si>
  <si>
    <t>L_1.1.6.2021</t>
  </si>
  <si>
    <t>1.2.1.2.1</t>
  </si>
  <si>
    <t>Реконструкция линий электропередачи всего, в том числе:</t>
  </si>
  <si>
    <t>Реконструкция КЛ-0,4 кВ ул. Центральная д.8 - ул. Центральная д.6</t>
  </si>
  <si>
    <t>L_1.1.3.2021</t>
  </si>
  <si>
    <t xml:space="preserve">Приобретение двух силовых трансформаторов ТМГ-400-10/0,4 и ТМГ-630-10/0,4 для создания необходимого аварийного резерва на складе </t>
  </si>
  <si>
    <t>L_3.3.2021</t>
  </si>
  <si>
    <t>1.2.2.</t>
  </si>
  <si>
    <t>Реконструкция, модернизация, техническое перевооружение линий электропередачи всего, в том числе:</t>
  </si>
  <si>
    <t>1.2.2.1</t>
  </si>
  <si>
    <t>Реконструкция, линий электропередачи всего, в том числе:</t>
  </si>
  <si>
    <t>1.2.2.2</t>
  </si>
  <si>
    <t>1.2.2.2.1</t>
  </si>
  <si>
    <t>Строительство ТП-593 с кабельными линиями 10кВ для электроснабжения земельного участка с кад. № з/у 50:54:0020317:11</t>
  </si>
  <si>
    <t xml:space="preserve"> на год  2021</t>
  </si>
  <si>
    <t>Год раскрытия информации: 2021 год</t>
  </si>
  <si>
    <t>Г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</si>
  <si>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</si>
  <si>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</si>
  <si>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</si>
  <si>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 том числе:</t>
  </si>
  <si>
    <t>1.2.3.2</t>
  </si>
  <si>
    <t>Установка приборов учета, класс напряжения 6 (10) кВ, всего, в  том числе:</t>
  </si>
  <si>
    <t>1.2.3.3</t>
  </si>
  <si>
    <t>Включение приборов учета в систему сбора и передачи данных, класс напряжения 0,22 (0,4) кВ, всего, в  том числе:</t>
  </si>
  <si>
    <t>1.2.3.4</t>
  </si>
  <si>
    <t>Включение приборов учета в систему сбора и передачи данных, класс напряжения 6 (10) кВ, всего, в 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</si>
</sst>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55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0" fillId="0" borderId="0"/>
    <xf numFmtId="0" fontId="35" fillId="0" borderId="0"/>
    <xf numFmtId="0" fontId="35" fillId="0" borderId="0"/>
    <xf numFmtId="164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0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6" fillId="0" borderId="0"/>
    <xf numFmtId="0" fontId="11" fillId="0" borderId="0"/>
    <xf numFmtId="9" fontId="3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0" borderId="0"/>
    <xf numFmtId="0" fontId="5" fillId="0" borderId="0"/>
    <xf numFmtId="0" fontId="31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6">
    <xf numFmtId="0" fontId="0" fillId="0" borderId="0" xfId="0"/>
    <xf numFmtId="0" fontId="11" fillId="0" borderId="0" xfId="0" applyFont="1"/>
    <xf numFmtId="0" fontId="11" fillId="0" borderId="0" xfId="0" applyFont="1" applyFill="1"/>
    <xf numFmtId="0" fontId="11" fillId="0" borderId="0" xfId="0" applyFont="1" applyBorder="1"/>
    <xf numFmtId="0" fontId="11" fillId="0" borderId="0" xfId="0" applyFont="1" applyFill="1"/>
    <xf numFmtId="0" fontId="37" fillId="0" borderId="0" xfId="55" applyFont="1" applyAlignment="1">
      <alignment vertical="center"/>
    </xf>
    <xf numFmtId="0" fontId="34" fillId="0" borderId="0" xfId="55" applyFont="1" applyAlignment="1">
      <alignment vertical="top"/>
    </xf>
    <xf numFmtId="0" fontId="3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33" fillId="0" borderId="10" xfId="45" applyNumberFormat="1" applyFont="1" applyFill="1" applyBorder="1" applyAlignment="1">
      <alignment horizontal="center" vertical="center"/>
    </xf>
    <xf numFmtId="0" fontId="33" fillId="0" borderId="10" xfId="45" applyFont="1" applyFill="1" applyBorder="1" applyAlignment="1">
      <alignment horizontal="center" vertical="center"/>
    </xf>
    <xf numFmtId="0" fontId="42" fillId="0" borderId="10" xfId="55" applyFont="1" applyFill="1" applyBorder="1" applyAlignment="1">
      <alignment horizontal="center" wrapText="1"/>
    </xf>
    <xf numFmtId="49" fontId="42" fillId="0" borderId="10" xfId="55" applyNumberFormat="1" applyFont="1" applyFill="1" applyBorder="1" applyAlignment="1">
      <alignment horizontal="center" vertical="center"/>
    </xf>
    <xf numFmtId="49" fontId="43" fillId="0" borderId="10" xfId="55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7" fillId="0" borderId="0" xfId="55" applyFont="1" applyAlignment="1">
      <alignment horizontal="center" vertical="top"/>
    </xf>
    <xf numFmtId="0" fontId="44" fillId="0" borderId="0" xfId="55" applyFont="1" applyAlignment="1">
      <alignment horizontal="center"/>
    </xf>
    <xf numFmtId="0" fontId="13" fillId="0" borderId="0" xfId="0" applyFont="1"/>
    <xf numFmtId="0" fontId="13" fillId="0" borderId="0" xfId="37" applyFont="1" applyAlignment="1">
      <alignment horizontal="right" vertical="center"/>
    </xf>
    <xf numFmtId="0" fontId="13" fillId="0" borderId="0" xfId="37" applyFont="1" applyAlignment="1">
      <alignment horizontal="right"/>
    </xf>
    <xf numFmtId="0" fontId="51" fillId="0" borderId="10" xfId="55" applyFont="1" applyFill="1" applyBorder="1" applyAlignment="1">
      <alignment horizontal="center" vertical="center" wrapText="1"/>
    </xf>
    <xf numFmtId="0" fontId="13" fillId="0" borderId="10" xfId="55" applyFont="1" applyFill="1" applyBorder="1" applyAlignment="1">
      <alignment horizontal="center" vertical="center" wrapText="1"/>
    </xf>
    <xf numFmtId="0" fontId="13" fillId="0" borderId="10" xfId="55" applyFont="1" applyFill="1" applyBorder="1" applyAlignment="1">
      <alignment horizontal="center" wrapText="1"/>
    </xf>
    <xf numFmtId="0" fontId="11" fillId="0" borderId="0" xfId="0" applyFont="1"/>
    <xf numFmtId="49" fontId="42" fillId="24" borderId="10" xfId="55" applyNumberFormat="1" applyFont="1" applyFill="1" applyBorder="1" applyAlignment="1">
      <alignment horizontal="center" vertical="center"/>
    </xf>
    <xf numFmtId="0" fontId="12" fillId="0" borderId="0" xfId="0" applyFont="1"/>
    <xf numFmtId="0" fontId="52" fillId="0" borderId="0" xfId="0" applyFont="1"/>
    <xf numFmtId="0" fontId="42" fillId="0" borderId="10" xfId="55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0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11" fillId="0" borderId="0" xfId="0" applyFont="1"/>
    <xf numFmtId="0" fontId="53" fillId="0" borderId="10" xfId="45" applyFont="1" applyFill="1" applyBorder="1" applyAlignment="1">
      <alignment horizontal="center" vertical="center" wrapText="1"/>
    </xf>
    <xf numFmtId="0" fontId="53" fillId="0" borderId="10" xfId="45" applyFont="1" applyFill="1" applyBorder="1" applyAlignment="1">
      <alignment horizontal="center" vertical="center" textRotation="90" wrapText="1"/>
    </xf>
    <xf numFmtId="0" fontId="47" fillId="0" borderId="0" xfId="55" applyFont="1" applyAlignment="1">
      <alignment horizontal="center" vertical="center"/>
    </xf>
    <xf numFmtId="0" fontId="44" fillId="0" borderId="0" xfId="55" applyFont="1" applyAlignment="1">
      <alignment horizontal="center" vertical="center"/>
    </xf>
    <xf numFmtId="0" fontId="33" fillId="0" borderId="10" xfId="45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4" fillId="0" borderId="12" xfId="37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47" fillId="0" borderId="10" xfId="55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/>
    <xf numFmtId="0" fontId="48" fillId="0" borderId="10" xfId="0" applyFont="1" applyBorder="1" applyAlignment="1">
      <alignment horizontal="center" vertical="center"/>
    </xf>
    <xf numFmtId="49" fontId="54" fillId="24" borderId="10" xfId="55" applyNumberFormat="1" applyFont="1" applyFill="1" applyBorder="1" applyAlignment="1">
      <alignment horizontal="center" vertical="center"/>
    </xf>
    <xf numFmtId="0" fontId="54" fillId="0" borderId="10" xfId="55" applyFont="1" applyFill="1" applyBorder="1" applyAlignment="1">
      <alignment horizontal="center" vertical="center" wrapText="1"/>
    </xf>
    <xf numFmtId="49" fontId="13" fillId="0" borderId="10" xfId="55" applyNumberFormat="1" applyFont="1" applyFill="1" applyBorder="1" applyAlignment="1">
      <alignment horizontal="center" vertical="center"/>
    </xf>
    <xf numFmtId="2" fontId="11" fillId="0" borderId="15" xfId="55" applyNumberFormat="1" applyFont="1" applyFill="1" applyBorder="1" applyAlignment="1">
      <alignment horizontal="center" vertical="center"/>
    </xf>
    <xf numFmtId="49" fontId="13" fillId="24" borderId="10" xfId="55" applyNumberFormat="1" applyFont="1" applyFill="1" applyBorder="1" applyAlignment="1">
      <alignment horizontal="center" vertical="center"/>
    </xf>
    <xf numFmtId="0" fontId="48" fillId="24" borderId="10" xfId="55" applyFont="1" applyFill="1" applyBorder="1" applyAlignment="1">
      <alignment horizontal="center" vertical="center" wrapText="1"/>
    </xf>
    <xf numFmtId="2" fontId="48" fillId="24" borderId="10" xfId="55" applyNumberFormat="1" applyFont="1" applyFill="1" applyBorder="1" applyAlignment="1">
      <alignment horizontal="center"/>
    </xf>
    <xf numFmtId="2" fontId="11" fillId="24" borderId="10" xfId="55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4" fillId="0" borderId="0" xfId="55" applyFont="1" applyAlignment="1">
      <alignment horizontal="center"/>
    </xf>
    <xf numFmtId="0" fontId="48" fillId="0" borderId="0" xfId="0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47" fillId="0" borderId="0" xfId="55" applyFont="1" applyAlignment="1">
      <alignment horizontal="center" vertical="center"/>
    </xf>
    <xf numFmtId="0" fontId="45" fillId="0" borderId="0" xfId="55" applyFont="1" applyAlignment="1">
      <alignment horizontal="center" vertical="top"/>
    </xf>
    <xf numFmtId="0" fontId="12" fillId="0" borderId="14" xfId="46" applyFont="1" applyFill="1" applyBorder="1" applyAlignment="1">
      <alignment horizontal="center"/>
    </xf>
    <xf numFmtId="0" fontId="53" fillId="0" borderId="11" xfId="45" applyFont="1" applyFill="1" applyBorder="1" applyAlignment="1">
      <alignment horizontal="center" vertical="center" wrapText="1"/>
    </xf>
    <xf numFmtId="0" fontId="53" fillId="0" borderId="13" xfId="45" applyFont="1" applyFill="1" applyBorder="1" applyAlignment="1">
      <alignment horizontal="center" vertical="center" wrapText="1"/>
    </xf>
    <xf numFmtId="0" fontId="53" fillId="0" borderId="12" xfId="45" applyFont="1" applyFill="1" applyBorder="1" applyAlignment="1">
      <alignment horizontal="center" vertical="center" wrapText="1"/>
    </xf>
    <xf numFmtId="0" fontId="53" fillId="0" borderId="10" xfId="45" applyFont="1" applyFill="1" applyBorder="1" applyAlignment="1">
      <alignment horizontal="center" vertical="center" wrapText="1"/>
    </xf>
    <xf numFmtId="0" fontId="53" fillId="0" borderId="10" xfId="45" applyFont="1" applyFill="1" applyBorder="1" applyAlignment="1">
      <alignment horizontal="center" vertical="center"/>
    </xf>
  </cellXfs>
  <cellStyles count="272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O62"/>
  <sheetViews>
    <sheetView tabSelected="1" topLeftCell="A13" zoomScale="85" zoomScaleNormal="85" workbookViewId="0">
      <pane xSplit="3" ySplit="8" topLeftCell="P56" activePane="bottomRight" state="frozen"/>
      <selection activeCell="A13" sqref="A13"/>
      <selection pane="topRight" activeCell="D13" sqref="D13"/>
      <selection pane="bottomLeft" activeCell="A21" sqref="A21"/>
      <selection pane="bottomRight" activeCell="AG60" sqref="AG60"/>
    </sheetView>
  </sheetViews>
  <sheetFormatPr defaultColWidth="9" defaultRowHeight="15.6" x14ac:dyDescent="0.3"/>
  <cols>
    <col min="1" max="1" width="11.59765625" style="1" customWidth="1"/>
    <col min="2" max="2" width="31.5" style="1" customWidth="1"/>
    <col min="3" max="3" width="13.8984375" style="32" customWidth="1"/>
    <col min="4" max="4" width="7.3984375" style="1" customWidth="1"/>
    <col min="5" max="5" width="6.09765625" style="1" customWidth="1"/>
    <col min="6" max="10" width="6" style="1" customWidth="1"/>
    <col min="11" max="11" width="7.09765625" style="1" customWidth="1"/>
    <col min="12" max="18" width="6" style="1" customWidth="1"/>
    <col min="19" max="19" width="7.59765625" style="1" customWidth="1"/>
    <col min="20" max="24" width="6" style="1" customWidth="1"/>
    <col min="25" max="25" width="6.3984375" style="1" customWidth="1"/>
    <col min="26" max="32" width="6" style="1" customWidth="1"/>
    <col min="33" max="33" width="7.59765625" style="1" customWidth="1"/>
    <col min="34" max="38" width="6" style="1" customWidth="1"/>
    <col min="39" max="41" width="5" style="1" customWidth="1"/>
    <col min="42" max="16384" width="9" style="1"/>
  </cols>
  <sheetData>
    <row r="1" spans="1:42" x14ac:dyDescent="0.3">
      <c r="O1" s="2"/>
      <c r="P1" s="2"/>
      <c r="Q1" s="2"/>
      <c r="R1" s="4"/>
      <c r="S1" s="2"/>
      <c r="T1" s="2"/>
      <c r="U1" s="2"/>
      <c r="V1" s="2"/>
      <c r="W1" s="2"/>
      <c r="X1" s="2"/>
      <c r="Y1" s="4"/>
      <c r="Z1" s="2"/>
      <c r="AA1" s="2"/>
      <c r="AB1" s="2"/>
      <c r="AC1" s="2"/>
      <c r="AH1" s="18"/>
      <c r="AI1" s="18"/>
      <c r="AJ1" s="18"/>
      <c r="AK1" s="18"/>
      <c r="AL1" s="19" t="s">
        <v>53</v>
      </c>
    </row>
    <row r="2" spans="1:42" x14ac:dyDescent="0.3">
      <c r="O2" s="2"/>
      <c r="P2" s="2"/>
      <c r="Q2" s="2"/>
      <c r="R2" s="4"/>
      <c r="S2" s="2"/>
      <c r="T2" s="2"/>
      <c r="U2" s="2"/>
      <c r="V2" s="2"/>
      <c r="W2" s="2"/>
      <c r="X2" s="2"/>
      <c r="Y2" s="4"/>
      <c r="Z2" s="2"/>
      <c r="AA2" s="2"/>
      <c r="AB2" s="2"/>
      <c r="AC2" s="2"/>
      <c r="AH2" s="18"/>
      <c r="AI2" s="18"/>
      <c r="AJ2" s="18"/>
      <c r="AK2" s="18"/>
      <c r="AL2" s="20" t="s">
        <v>0</v>
      </c>
    </row>
    <row r="3" spans="1:42" x14ac:dyDescent="0.3">
      <c r="O3" s="2"/>
      <c r="P3" s="2"/>
      <c r="Q3" s="2"/>
      <c r="R3" s="4"/>
      <c r="S3" s="2"/>
      <c r="T3" s="2"/>
      <c r="U3" s="2"/>
      <c r="V3" s="2"/>
      <c r="W3" s="2"/>
      <c r="X3" s="2"/>
      <c r="Y3" s="4"/>
      <c r="Z3" s="2"/>
      <c r="AA3" s="2"/>
      <c r="AB3" s="2"/>
      <c r="AC3" s="2"/>
      <c r="AH3" s="18"/>
      <c r="AI3" s="18"/>
      <c r="AJ3" s="18"/>
      <c r="AK3" s="18"/>
      <c r="AL3" s="20" t="s">
        <v>48</v>
      </c>
    </row>
    <row r="4" spans="1:42" x14ac:dyDescent="0.3">
      <c r="A4" s="77" t="s">
        <v>54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</row>
    <row r="5" spans="1:42" x14ac:dyDescent="0.3">
      <c r="A5" s="75" t="s">
        <v>141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</row>
    <row r="6" spans="1:42" x14ac:dyDescent="0.3">
      <c r="A6" s="15"/>
      <c r="B6" s="15"/>
      <c r="C6" s="4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42" ht="17.399999999999999" x14ac:dyDescent="0.3">
      <c r="A7" s="78" t="s">
        <v>102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5"/>
      <c r="AN7" s="5"/>
    </row>
    <row r="8" spans="1:42" x14ac:dyDescent="0.3">
      <c r="A8" s="79" t="s">
        <v>50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6"/>
      <c r="AN8" s="6"/>
    </row>
    <row r="9" spans="1:42" x14ac:dyDescent="0.3">
      <c r="A9" s="16"/>
      <c r="B9" s="16"/>
      <c r="C9" s="3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6"/>
      <c r="AN9" s="6"/>
    </row>
    <row r="10" spans="1:42" x14ac:dyDescent="0.3">
      <c r="A10" s="76" t="s">
        <v>142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</row>
    <row r="11" spans="1:42" x14ac:dyDescent="0.3">
      <c r="A11" s="17"/>
      <c r="B11" s="17"/>
      <c r="C11" s="3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42" ht="18" x14ac:dyDescent="0.3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"/>
      <c r="AN12" s="7"/>
    </row>
    <row r="13" spans="1:42" ht="15.75" customHeight="1" x14ac:dyDescent="0.3">
      <c r="A13" s="74" t="s">
        <v>26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8"/>
      <c r="AN13" s="8"/>
    </row>
    <row r="14" spans="1:42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3"/>
      <c r="AN14" s="3"/>
      <c r="AO14" s="3"/>
      <c r="AP14" s="3"/>
    </row>
    <row r="15" spans="1:42" ht="19.5" customHeight="1" x14ac:dyDescent="0.3">
      <c r="A15" s="81" t="s">
        <v>27</v>
      </c>
      <c r="B15" s="84" t="s">
        <v>10</v>
      </c>
      <c r="C15" s="84" t="s">
        <v>2</v>
      </c>
      <c r="D15" s="85" t="s">
        <v>111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3"/>
      <c r="AN15" s="3"/>
      <c r="AO15" s="3"/>
      <c r="AP15" s="3"/>
    </row>
    <row r="16" spans="1:42" ht="29.25" customHeight="1" x14ac:dyDescent="0.3">
      <c r="A16" s="82"/>
      <c r="B16" s="84"/>
      <c r="C16" s="84"/>
      <c r="D16" s="85" t="s">
        <v>5</v>
      </c>
      <c r="E16" s="85"/>
      <c r="F16" s="85"/>
      <c r="G16" s="85"/>
      <c r="H16" s="85"/>
      <c r="I16" s="85"/>
      <c r="J16" s="85"/>
      <c r="K16" s="85" t="s">
        <v>6</v>
      </c>
      <c r="L16" s="85"/>
      <c r="M16" s="85"/>
      <c r="N16" s="85"/>
      <c r="O16" s="85"/>
      <c r="P16" s="85"/>
      <c r="Q16" s="85"/>
      <c r="R16" s="85" t="s">
        <v>7</v>
      </c>
      <c r="S16" s="85"/>
      <c r="T16" s="85"/>
      <c r="U16" s="85"/>
      <c r="V16" s="85"/>
      <c r="W16" s="85"/>
      <c r="X16" s="85"/>
      <c r="Y16" s="85" t="s">
        <v>8</v>
      </c>
      <c r="Z16" s="85"/>
      <c r="AA16" s="85"/>
      <c r="AB16" s="85"/>
      <c r="AC16" s="85"/>
      <c r="AD16" s="85"/>
      <c r="AE16" s="85"/>
      <c r="AF16" s="84" t="s">
        <v>110</v>
      </c>
      <c r="AG16" s="84"/>
      <c r="AH16" s="84"/>
      <c r="AI16" s="84"/>
      <c r="AJ16" s="84"/>
      <c r="AK16" s="84"/>
      <c r="AL16" s="84"/>
    </row>
    <row r="17" spans="1:38" ht="38.25" customHeight="1" x14ac:dyDescent="0.3">
      <c r="A17" s="82"/>
      <c r="B17" s="84"/>
      <c r="C17" s="84"/>
      <c r="D17" s="35" t="s">
        <v>12</v>
      </c>
      <c r="E17" s="85" t="s">
        <v>11</v>
      </c>
      <c r="F17" s="85"/>
      <c r="G17" s="85"/>
      <c r="H17" s="85"/>
      <c r="I17" s="85"/>
      <c r="J17" s="85"/>
      <c r="K17" s="35" t="s">
        <v>12</v>
      </c>
      <c r="L17" s="84" t="s">
        <v>11</v>
      </c>
      <c r="M17" s="84"/>
      <c r="N17" s="84"/>
      <c r="O17" s="84"/>
      <c r="P17" s="84"/>
      <c r="Q17" s="84"/>
      <c r="R17" s="35" t="s">
        <v>12</v>
      </c>
      <c r="S17" s="84" t="s">
        <v>11</v>
      </c>
      <c r="T17" s="84"/>
      <c r="U17" s="84"/>
      <c r="V17" s="84"/>
      <c r="W17" s="84"/>
      <c r="X17" s="84"/>
      <c r="Y17" s="35" t="s">
        <v>12</v>
      </c>
      <c r="Z17" s="84" t="s">
        <v>11</v>
      </c>
      <c r="AA17" s="84"/>
      <c r="AB17" s="84"/>
      <c r="AC17" s="84"/>
      <c r="AD17" s="84"/>
      <c r="AE17" s="84"/>
      <c r="AF17" s="35" t="s">
        <v>12</v>
      </c>
      <c r="AG17" s="84" t="s">
        <v>11</v>
      </c>
      <c r="AH17" s="84"/>
      <c r="AI17" s="84"/>
      <c r="AJ17" s="84"/>
      <c r="AK17" s="84"/>
      <c r="AL17" s="84"/>
    </row>
    <row r="18" spans="1:38" ht="58.5" customHeight="1" x14ac:dyDescent="0.3">
      <c r="A18" s="83"/>
      <c r="B18" s="84"/>
      <c r="C18" s="84"/>
      <c r="D18" s="33" t="s">
        <v>9</v>
      </c>
      <c r="E18" s="33" t="s">
        <v>9</v>
      </c>
      <c r="F18" s="36" t="s">
        <v>3</v>
      </c>
      <c r="G18" s="36" t="s">
        <v>4</v>
      </c>
      <c r="H18" s="36" t="s">
        <v>49</v>
      </c>
      <c r="I18" s="36" t="s">
        <v>1</v>
      </c>
      <c r="J18" s="36" t="s">
        <v>109</v>
      </c>
      <c r="K18" s="33" t="s">
        <v>9</v>
      </c>
      <c r="L18" s="33" t="s">
        <v>9</v>
      </c>
      <c r="M18" s="36" t="s">
        <v>3</v>
      </c>
      <c r="N18" s="36" t="s">
        <v>4</v>
      </c>
      <c r="O18" s="36" t="s">
        <v>49</v>
      </c>
      <c r="P18" s="36" t="s">
        <v>1</v>
      </c>
      <c r="Q18" s="36" t="s">
        <v>109</v>
      </c>
      <c r="R18" s="33" t="s">
        <v>9</v>
      </c>
      <c r="S18" s="33" t="s">
        <v>9</v>
      </c>
      <c r="T18" s="36" t="s">
        <v>3</v>
      </c>
      <c r="U18" s="36" t="s">
        <v>4</v>
      </c>
      <c r="V18" s="36" t="s">
        <v>49</v>
      </c>
      <c r="W18" s="36" t="s">
        <v>1</v>
      </c>
      <c r="X18" s="36" t="s">
        <v>109</v>
      </c>
      <c r="Y18" s="33" t="s">
        <v>9</v>
      </c>
      <c r="Z18" s="33" t="s">
        <v>9</v>
      </c>
      <c r="AA18" s="36" t="s">
        <v>3</v>
      </c>
      <c r="AB18" s="36" t="s">
        <v>4</v>
      </c>
      <c r="AC18" s="36" t="s">
        <v>49</v>
      </c>
      <c r="AD18" s="36" t="s">
        <v>1</v>
      </c>
      <c r="AE18" s="36" t="s">
        <v>109</v>
      </c>
      <c r="AF18" s="33" t="s">
        <v>9</v>
      </c>
      <c r="AG18" s="33" t="s">
        <v>9</v>
      </c>
      <c r="AH18" s="36" t="s">
        <v>3</v>
      </c>
      <c r="AI18" s="36" t="s">
        <v>4</v>
      </c>
      <c r="AJ18" s="36" t="s">
        <v>49</v>
      </c>
      <c r="AK18" s="36" t="s">
        <v>1</v>
      </c>
      <c r="AL18" s="36" t="s">
        <v>109</v>
      </c>
    </row>
    <row r="19" spans="1:38" x14ac:dyDescent="0.3">
      <c r="A19" s="11">
        <v>1</v>
      </c>
      <c r="B19" s="11">
        <v>2</v>
      </c>
      <c r="C19" s="39">
        <v>3</v>
      </c>
      <c r="D19" s="10" t="s">
        <v>15</v>
      </c>
      <c r="E19" s="10" t="s">
        <v>16</v>
      </c>
      <c r="F19" s="10" t="s">
        <v>17</v>
      </c>
      <c r="G19" s="10" t="s">
        <v>18</v>
      </c>
      <c r="H19" s="10" t="s">
        <v>19</v>
      </c>
      <c r="I19" s="10" t="s">
        <v>20</v>
      </c>
      <c r="J19" s="10" t="s">
        <v>28</v>
      </c>
      <c r="K19" s="10" t="s">
        <v>29</v>
      </c>
      <c r="L19" s="10" t="s">
        <v>30</v>
      </c>
      <c r="M19" s="10" t="s">
        <v>31</v>
      </c>
      <c r="N19" s="10" t="s">
        <v>32</v>
      </c>
      <c r="O19" s="10" t="s">
        <v>33</v>
      </c>
      <c r="P19" s="10" t="s">
        <v>34</v>
      </c>
      <c r="Q19" s="10" t="s">
        <v>35</v>
      </c>
      <c r="R19" s="10" t="s">
        <v>36</v>
      </c>
      <c r="S19" s="10" t="s">
        <v>37</v>
      </c>
      <c r="T19" s="10" t="s">
        <v>38</v>
      </c>
      <c r="U19" s="10" t="s">
        <v>39</v>
      </c>
      <c r="V19" s="10" t="s">
        <v>40</v>
      </c>
      <c r="W19" s="10" t="s">
        <v>41</v>
      </c>
      <c r="X19" s="10" t="s">
        <v>51</v>
      </c>
      <c r="Y19" s="10" t="s">
        <v>42</v>
      </c>
      <c r="Z19" s="10" t="s">
        <v>43</v>
      </c>
      <c r="AA19" s="10" t="s">
        <v>44</v>
      </c>
      <c r="AB19" s="10" t="s">
        <v>45</v>
      </c>
      <c r="AC19" s="10" t="s">
        <v>46</v>
      </c>
      <c r="AD19" s="10" t="s">
        <v>47</v>
      </c>
      <c r="AE19" s="10" t="s">
        <v>52</v>
      </c>
      <c r="AF19" s="10" t="s">
        <v>13</v>
      </c>
      <c r="AG19" s="10" t="s">
        <v>14</v>
      </c>
      <c r="AH19" s="10" t="s">
        <v>21</v>
      </c>
      <c r="AI19" s="10" t="s">
        <v>22</v>
      </c>
      <c r="AJ19" s="10" t="s">
        <v>23</v>
      </c>
      <c r="AK19" s="10" t="s">
        <v>24</v>
      </c>
      <c r="AL19" s="10" t="s">
        <v>25</v>
      </c>
    </row>
    <row r="20" spans="1:38" s="27" customFormat="1" ht="28.8" customHeight="1" x14ac:dyDescent="0.25">
      <c r="A20" s="14" t="s">
        <v>70</v>
      </c>
      <c r="B20" s="21" t="s">
        <v>71</v>
      </c>
      <c r="C20" s="30" t="s">
        <v>143</v>
      </c>
      <c r="D20" s="30" t="s">
        <v>69</v>
      </c>
      <c r="E20" s="30" t="s">
        <v>69</v>
      </c>
      <c r="F20" s="30" t="s">
        <v>69</v>
      </c>
      <c r="G20" s="30" t="s">
        <v>69</v>
      </c>
      <c r="H20" s="30" t="s">
        <v>69</v>
      </c>
      <c r="I20" s="30" t="s">
        <v>69</v>
      </c>
      <c r="J20" s="30" t="s">
        <v>69</v>
      </c>
      <c r="K20" s="30" t="s">
        <v>69</v>
      </c>
      <c r="L20" s="30" t="s">
        <v>69</v>
      </c>
      <c r="M20" s="30" t="s">
        <v>69</v>
      </c>
      <c r="N20" s="30" t="s">
        <v>69</v>
      </c>
      <c r="O20" s="30" t="s">
        <v>69</v>
      </c>
      <c r="P20" s="30" t="s">
        <v>69</v>
      </c>
      <c r="Q20" s="30" t="s">
        <v>69</v>
      </c>
      <c r="R20" s="30" t="s">
        <v>69</v>
      </c>
      <c r="S20" s="57">
        <f>SUM(S21:S26)</f>
        <v>7.98</v>
      </c>
      <c r="T20" s="56">
        <f>SUM(T21:T26)</f>
        <v>1.26</v>
      </c>
      <c r="U20" s="30" t="s">
        <v>69</v>
      </c>
      <c r="V20" s="57">
        <f>SUM(V21:V26)</f>
        <v>0.215</v>
      </c>
      <c r="W20" s="30" t="s">
        <v>69</v>
      </c>
      <c r="X20" s="58">
        <f>SUM(X21:X26)</f>
        <v>2</v>
      </c>
      <c r="Y20" s="30" t="s">
        <v>69</v>
      </c>
      <c r="Z20" s="57">
        <f>SUM(Z21:Z26)</f>
        <v>7.9880000000000013</v>
      </c>
      <c r="AA20" s="57">
        <f>SUM(AA21:AA26)</f>
        <v>2.46</v>
      </c>
      <c r="AB20" s="30" t="s">
        <v>69</v>
      </c>
      <c r="AC20" s="30" t="str">
        <f>AC21</f>
        <v>нд</v>
      </c>
      <c r="AD20" s="30" t="s">
        <v>69</v>
      </c>
      <c r="AE20" s="58">
        <f>SUM(AE21:AE26)</f>
        <v>20</v>
      </c>
      <c r="AF20" s="30" t="s">
        <v>69</v>
      </c>
      <c r="AG20" s="57">
        <f>SUM(AG21:AG26)</f>
        <v>15.968</v>
      </c>
      <c r="AH20" s="57">
        <f>SUM(AH21:AH26)</f>
        <v>3.7199999999999998</v>
      </c>
      <c r="AI20" s="30" t="s">
        <v>69</v>
      </c>
      <c r="AJ20" s="57">
        <f>SUM(AJ21:AJ26)</f>
        <v>0.215</v>
      </c>
      <c r="AK20" s="30" t="s">
        <v>69</v>
      </c>
      <c r="AL20" s="58">
        <f>SUM(AL21:AL26)</f>
        <v>22</v>
      </c>
    </row>
    <row r="21" spans="1:38" x14ac:dyDescent="0.3">
      <c r="A21" s="13" t="s">
        <v>72</v>
      </c>
      <c r="B21" s="22" t="s">
        <v>73</v>
      </c>
      <c r="C21" s="9" t="s">
        <v>143</v>
      </c>
      <c r="D21" s="9" t="s">
        <v>69</v>
      </c>
      <c r="E21" s="9" t="s">
        <v>69</v>
      </c>
      <c r="F21" s="9" t="s">
        <v>69</v>
      </c>
      <c r="G21" s="9" t="s">
        <v>69</v>
      </c>
      <c r="H21" s="9" t="s">
        <v>69</v>
      </c>
      <c r="I21" s="9" t="s">
        <v>69</v>
      </c>
      <c r="J21" s="9" t="s">
        <v>69</v>
      </c>
      <c r="K21" s="9" t="s">
        <v>69</v>
      </c>
      <c r="L21" s="9" t="s">
        <v>69</v>
      </c>
      <c r="M21" s="9" t="s">
        <v>69</v>
      </c>
      <c r="N21" s="9" t="s">
        <v>69</v>
      </c>
      <c r="O21" s="9" t="s">
        <v>69</v>
      </c>
      <c r="P21" s="9" t="s">
        <v>69</v>
      </c>
      <c r="Q21" s="9" t="s">
        <v>69</v>
      </c>
      <c r="R21" s="9" t="s">
        <v>69</v>
      </c>
      <c r="S21" s="9">
        <f t="shared" ref="S21" si="0">S28</f>
        <v>7.101</v>
      </c>
      <c r="T21" s="9">
        <f t="shared" ref="T21" si="1">T28</f>
        <v>1.26</v>
      </c>
      <c r="U21" s="9" t="s">
        <v>69</v>
      </c>
      <c r="V21" s="9">
        <f t="shared" ref="V21" si="2">V28</f>
        <v>0.15</v>
      </c>
      <c r="W21" s="9" t="s">
        <v>69</v>
      </c>
      <c r="X21" s="9" t="s">
        <v>69</v>
      </c>
      <c r="Y21" s="9" t="s">
        <v>69</v>
      </c>
      <c r="Z21" s="9" t="s">
        <v>69</v>
      </c>
      <c r="AA21" s="9" t="str">
        <f t="shared" ref="AA21:AJ21" si="3">AA28</f>
        <v>нд</v>
      </c>
      <c r="AB21" s="9" t="s">
        <v>69</v>
      </c>
      <c r="AC21" s="9" t="str">
        <f t="shared" si="3"/>
        <v>нд</v>
      </c>
      <c r="AD21" s="9" t="s">
        <v>69</v>
      </c>
      <c r="AE21" s="9" t="str">
        <f t="shared" si="3"/>
        <v>нд</v>
      </c>
      <c r="AF21" s="9" t="s">
        <v>69</v>
      </c>
      <c r="AG21" s="9">
        <f>AG28</f>
        <v>7.101</v>
      </c>
      <c r="AH21" s="9">
        <f t="shared" si="3"/>
        <v>1.26</v>
      </c>
      <c r="AI21" s="9" t="s">
        <v>69</v>
      </c>
      <c r="AJ21" s="9">
        <f t="shared" si="3"/>
        <v>0.15</v>
      </c>
      <c r="AK21" s="9" t="s">
        <v>69</v>
      </c>
      <c r="AL21" s="9" t="str">
        <f>AL28</f>
        <v>нд</v>
      </c>
    </row>
    <row r="22" spans="1:38" ht="20.399999999999999" x14ac:dyDescent="0.3">
      <c r="A22" s="13" t="s">
        <v>104</v>
      </c>
      <c r="B22" s="22" t="s">
        <v>74</v>
      </c>
      <c r="C22" s="9" t="s">
        <v>143</v>
      </c>
      <c r="D22" s="9" t="s">
        <v>69</v>
      </c>
      <c r="E22" s="9" t="s">
        <v>69</v>
      </c>
      <c r="F22" s="9" t="s">
        <v>69</v>
      </c>
      <c r="G22" s="9" t="s">
        <v>69</v>
      </c>
      <c r="H22" s="9" t="s">
        <v>69</v>
      </c>
      <c r="I22" s="9" t="s">
        <v>69</v>
      </c>
      <c r="J22" s="9" t="s">
        <v>69</v>
      </c>
      <c r="K22" s="9" t="s">
        <v>69</v>
      </c>
      <c r="L22" s="9" t="s">
        <v>69</v>
      </c>
      <c r="M22" s="9" t="s">
        <v>69</v>
      </c>
      <c r="N22" s="9" t="s">
        <v>69</v>
      </c>
      <c r="O22" s="9" t="s">
        <v>69</v>
      </c>
      <c r="P22" s="9" t="s">
        <v>69</v>
      </c>
      <c r="Q22" s="9" t="s">
        <v>69</v>
      </c>
      <c r="R22" s="9" t="s">
        <v>69</v>
      </c>
      <c r="S22" s="9">
        <f>SUM(S38)</f>
        <v>0.254</v>
      </c>
      <c r="T22" s="9" t="s">
        <v>69</v>
      </c>
      <c r="U22" s="9" t="s">
        <v>69</v>
      </c>
      <c r="V22" s="9">
        <f>V38</f>
        <v>6.5000000000000002E-2</v>
      </c>
      <c r="W22" s="9" t="s">
        <v>69</v>
      </c>
      <c r="X22" s="9" t="s">
        <v>69</v>
      </c>
      <c r="Y22" s="9" t="s">
        <v>69</v>
      </c>
      <c r="Z22" s="9">
        <f>SUM(Z38)</f>
        <v>7.9880000000000013</v>
      </c>
      <c r="AA22" s="9">
        <f>AA38</f>
        <v>2.46</v>
      </c>
      <c r="AB22" s="9" t="s">
        <v>69</v>
      </c>
      <c r="AC22" s="9" t="s">
        <v>69</v>
      </c>
      <c r="AD22" s="9" t="s">
        <v>69</v>
      </c>
      <c r="AE22" s="9">
        <f>AE38</f>
        <v>20</v>
      </c>
      <c r="AF22" s="9" t="s">
        <v>69</v>
      </c>
      <c r="AG22" s="9">
        <f>SUM(AG38)</f>
        <v>8.2420000000000009</v>
      </c>
      <c r="AH22" s="9">
        <f>AH38</f>
        <v>2.46</v>
      </c>
      <c r="AI22" s="9" t="s">
        <v>69</v>
      </c>
      <c r="AJ22" s="9">
        <f>AJ38</f>
        <v>6.5000000000000002E-2</v>
      </c>
      <c r="AK22" s="9" t="s">
        <v>69</v>
      </c>
      <c r="AL22" s="9">
        <f>AL38</f>
        <v>20</v>
      </c>
    </row>
    <row r="23" spans="1:38" ht="31.8" x14ac:dyDescent="0.3">
      <c r="A23" s="13" t="s">
        <v>75</v>
      </c>
      <c r="B23" s="23" t="s">
        <v>76</v>
      </c>
      <c r="C23" s="9" t="s">
        <v>143</v>
      </c>
      <c r="D23" s="9" t="s">
        <v>69</v>
      </c>
      <c r="E23" s="9" t="s">
        <v>69</v>
      </c>
      <c r="F23" s="9" t="s">
        <v>69</v>
      </c>
      <c r="G23" s="9" t="s">
        <v>69</v>
      </c>
      <c r="H23" s="9" t="s">
        <v>69</v>
      </c>
      <c r="I23" s="9" t="s">
        <v>69</v>
      </c>
      <c r="J23" s="9" t="s">
        <v>69</v>
      </c>
      <c r="K23" s="9" t="s">
        <v>69</v>
      </c>
      <c r="L23" s="9" t="s">
        <v>69</v>
      </c>
      <c r="M23" s="9" t="s">
        <v>69</v>
      </c>
      <c r="N23" s="9" t="s">
        <v>69</v>
      </c>
      <c r="O23" s="9" t="s">
        <v>69</v>
      </c>
      <c r="P23" s="9" t="s">
        <v>69</v>
      </c>
      <c r="Q23" s="9" t="s">
        <v>69</v>
      </c>
      <c r="R23" s="9" t="s">
        <v>69</v>
      </c>
      <c r="S23" s="9" t="s">
        <v>69</v>
      </c>
      <c r="T23" s="9" t="s">
        <v>69</v>
      </c>
      <c r="U23" s="9" t="s">
        <v>69</v>
      </c>
      <c r="V23" s="9" t="s">
        <v>69</v>
      </c>
      <c r="W23" s="9" t="s">
        <v>69</v>
      </c>
      <c r="X23" s="9" t="s">
        <v>69</v>
      </c>
      <c r="Y23" s="9" t="s">
        <v>69</v>
      </c>
      <c r="Z23" s="9" t="s">
        <v>69</v>
      </c>
      <c r="AA23" s="9" t="s">
        <v>69</v>
      </c>
      <c r="AB23" s="9" t="s">
        <v>69</v>
      </c>
      <c r="AC23" s="9" t="s">
        <v>69</v>
      </c>
      <c r="AD23" s="9" t="s">
        <v>69</v>
      </c>
      <c r="AE23" s="9" t="s">
        <v>69</v>
      </c>
      <c r="AF23" s="9" t="s">
        <v>69</v>
      </c>
      <c r="AG23" s="9" t="s">
        <v>69</v>
      </c>
      <c r="AH23" s="9" t="s">
        <v>69</v>
      </c>
      <c r="AI23" s="9" t="s">
        <v>69</v>
      </c>
      <c r="AJ23" s="9" t="s">
        <v>69</v>
      </c>
      <c r="AK23" s="9" t="s">
        <v>69</v>
      </c>
      <c r="AL23" s="9" t="s">
        <v>69</v>
      </c>
    </row>
    <row r="24" spans="1:38" ht="20.399999999999999" x14ac:dyDescent="0.3">
      <c r="A24" s="13" t="s">
        <v>77</v>
      </c>
      <c r="B24" s="22" t="s">
        <v>78</v>
      </c>
      <c r="C24" s="9" t="s">
        <v>143</v>
      </c>
      <c r="D24" s="9" t="s">
        <v>69</v>
      </c>
      <c r="E24" s="9" t="s">
        <v>69</v>
      </c>
      <c r="F24" s="9" t="s">
        <v>69</v>
      </c>
      <c r="G24" s="9" t="s">
        <v>69</v>
      </c>
      <c r="H24" s="9" t="s">
        <v>69</v>
      </c>
      <c r="I24" s="9" t="s">
        <v>69</v>
      </c>
      <c r="J24" s="9" t="s">
        <v>69</v>
      </c>
      <c r="K24" s="9" t="s">
        <v>69</v>
      </c>
      <c r="L24" s="9" t="s">
        <v>69</v>
      </c>
      <c r="M24" s="9" t="s">
        <v>69</v>
      </c>
      <c r="N24" s="9" t="s">
        <v>69</v>
      </c>
      <c r="O24" s="9" t="s">
        <v>69</v>
      </c>
      <c r="P24" s="9" t="s">
        <v>69</v>
      </c>
      <c r="Q24" s="9" t="s">
        <v>69</v>
      </c>
      <c r="R24" s="9" t="s">
        <v>69</v>
      </c>
      <c r="S24" s="9" t="s">
        <v>69</v>
      </c>
      <c r="T24" s="9" t="s">
        <v>69</v>
      </c>
      <c r="U24" s="9" t="s">
        <v>69</v>
      </c>
      <c r="V24" s="9" t="str">
        <f>V58</f>
        <v>нд</v>
      </c>
      <c r="W24" s="9" t="s">
        <v>69</v>
      </c>
      <c r="X24" s="9" t="s">
        <v>69</v>
      </c>
      <c r="Y24" s="9" t="s">
        <v>69</v>
      </c>
      <c r="Z24" s="9" t="s">
        <v>69</v>
      </c>
      <c r="AA24" s="9" t="s">
        <v>69</v>
      </c>
      <c r="AB24" s="9" t="s">
        <v>69</v>
      </c>
      <c r="AC24" s="9" t="s">
        <v>69</v>
      </c>
      <c r="AD24" s="9" t="s">
        <v>69</v>
      </c>
      <c r="AE24" s="9" t="s">
        <v>69</v>
      </c>
      <c r="AF24" s="9" t="s">
        <v>69</v>
      </c>
      <c r="AG24" s="9" t="s">
        <v>69</v>
      </c>
      <c r="AH24" s="9" t="s">
        <v>69</v>
      </c>
      <c r="AI24" s="9" t="s">
        <v>69</v>
      </c>
      <c r="AJ24" s="9" t="str">
        <f>AJ58</f>
        <v>нд</v>
      </c>
      <c r="AK24" s="9" t="s">
        <v>69</v>
      </c>
      <c r="AL24" s="9" t="s">
        <v>69</v>
      </c>
    </row>
    <row r="25" spans="1:38" ht="20.399999999999999" x14ac:dyDescent="0.3">
      <c r="A25" s="13" t="s">
        <v>105</v>
      </c>
      <c r="B25" s="22" t="s">
        <v>79</v>
      </c>
      <c r="C25" s="9" t="s">
        <v>143</v>
      </c>
      <c r="D25" s="9" t="s">
        <v>69</v>
      </c>
      <c r="E25" s="9" t="s">
        <v>69</v>
      </c>
      <c r="F25" s="9" t="s">
        <v>69</v>
      </c>
      <c r="G25" s="9" t="s">
        <v>69</v>
      </c>
      <c r="H25" s="9" t="s">
        <v>69</v>
      </c>
      <c r="I25" s="9" t="s">
        <v>69</v>
      </c>
      <c r="J25" s="9" t="s">
        <v>69</v>
      </c>
      <c r="K25" s="9" t="s">
        <v>69</v>
      </c>
      <c r="L25" s="9" t="s">
        <v>69</v>
      </c>
      <c r="M25" s="9" t="s">
        <v>69</v>
      </c>
      <c r="N25" s="9" t="s">
        <v>69</v>
      </c>
      <c r="O25" s="9" t="s">
        <v>69</v>
      </c>
      <c r="P25" s="9" t="s">
        <v>69</v>
      </c>
      <c r="Q25" s="9" t="s">
        <v>69</v>
      </c>
      <c r="R25" s="9" t="s">
        <v>69</v>
      </c>
      <c r="S25" s="9" t="s">
        <v>69</v>
      </c>
      <c r="T25" s="9" t="s">
        <v>69</v>
      </c>
      <c r="U25" s="9" t="s">
        <v>69</v>
      </c>
      <c r="V25" s="9" t="s">
        <v>69</v>
      </c>
      <c r="W25" s="9" t="s">
        <v>69</v>
      </c>
      <c r="X25" s="9" t="s">
        <v>69</v>
      </c>
      <c r="Y25" s="9" t="s">
        <v>69</v>
      </c>
      <c r="Z25" s="9" t="s">
        <v>69</v>
      </c>
      <c r="AA25" s="9" t="s">
        <v>69</v>
      </c>
      <c r="AB25" s="9" t="s">
        <v>69</v>
      </c>
      <c r="AC25" s="9" t="s">
        <v>69</v>
      </c>
      <c r="AD25" s="9" t="s">
        <v>69</v>
      </c>
      <c r="AE25" s="9" t="s">
        <v>69</v>
      </c>
      <c r="AF25" s="9" t="s">
        <v>69</v>
      </c>
      <c r="AG25" s="9" t="s">
        <v>69</v>
      </c>
      <c r="AH25" s="9" t="s">
        <v>69</v>
      </c>
      <c r="AI25" s="9" t="s">
        <v>69</v>
      </c>
      <c r="AJ25" s="9" t="s">
        <v>69</v>
      </c>
      <c r="AK25" s="9" t="s">
        <v>69</v>
      </c>
      <c r="AL25" s="9" t="s">
        <v>69</v>
      </c>
    </row>
    <row r="26" spans="1:38" x14ac:dyDescent="0.3">
      <c r="A26" s="13" t="s">
        <v>106</v>
      </c>
      <c r="B26" s="23" t="s">
        <v>80</v>
      </c>
      <c r="C26" s="9" t="s">
        <v>143</v>
      </c>
      <c r="D26" s="9" t="s">
        <v>69</v>
      </c>
      <c r="E26" s="9" t="s">
        <v>69</v>
      </c>
      <c r="F26" s="9" t="s">
        <v>69</v>
      </c>
      <c r="G26" s="9" t="s">
        <v>69</v>
      </c>
      <c r="H26" s="9" t="s">
        <v>69</v>
      </c>
      <c r="I26" s="9" t="s">
        <v>69</v>
      </c>
      <c r="J26" s="9" t="s">
        <v>69</v>
      </c>
      <c r="K26" s="9" t="s">
        <v>69</v>
      </c>
      <c r="L26" s="9" t="s">
        <v>69</v>
      </c>
      <c r="M26" s="9" t="s">
        <v>69</v>
      </c>
      <c r="N26" s="9" t="s">
        <v>69</v>
      </c>
      <c r="O26" s="9" t="s">
        <v>69</v>
      </c>
      <c r="P26" s="9" t="s">
        <v>69</v>
      </c>
      <c r="Q26" s="9" t="s">
        <v>69</v>
      </c>
      <c r="R26" s="9" t="s">
        <v>69</v>
      </c>
      <c r="S26" s="9">
        <f>S60</f>
        <v>0.625</v>
      </c>
      <c r="T26" s="9" t="s">
        <v>69</v>
      </c>
      <c r="U26" s="9" t="s">
        <v>69</v>
      </c>
      <c r="V26" s="9" t="s">
        <v>69</v>
      </c>
      <c r="W26" s="9" t="s">
        <v>69</v>
      </c>
      <c r="X26" s="9">
        <f>X60</f>
        <v>2</v>
      </c>
      <c r="Y26" s="9" t="s">
        <v>69</v>
      </c>
      <c r="Z26" s="9" t="s">
        <v>69</v>
      </c>
      <c r="AA26" s="9" t="s">
        <v>69</v>
      </c>
      <c r="AB26" s="9" t="s">
        <v>69</v>
      </c>
      <c r="AC26" s="9" t="s">
        <v>69</v>
      </c>
      <c r="AD26" s="9" t="s">
        <v>69</v>
      </c>
      <c r="AE26" s="9" t="str">
        <f>AE60</f>
        <v>нд</v>
      </c>
      <c r="AF26" s="9" t="s">
        <v>69</v>
      </c>
      <c r="AG26" s="9">
        <f>SUM(AG60)</f>
        <v>0.625</v>
      </c>
      <c r="AH26" s="9" t="s">
        <v>69</v>
      </c>
      <c r="AI26" s="9" t="s">
        <v>69</v>
      </c>
      <c r="AJ26" s="9" t="s">
        <v>69</v>
      </c>
      <c r="AK26" s="9" t="s">
        <v>69</v>
      </c>
      <c r="AL26" s="9">
        <f>AL60</f>
        <v>2</v>
      </c>
    </row>
    <row r="27" spans="1:38" x14ac:dyDescent="0.3">
      <c r="A27" s="13" t="s">
        <v>55</v>
      </c>
      <c r="B27" s="22" t="s">
        <v>103</v>
      </c>
      <c r="C27" s="9" t="s">
        <v>143</v>
      </c>
      <c r="D27" s="9" t="s">
        <v>69</v>
      </c>
      <c r="E27" s="9" t="s">
        <v>69</v>
      </c>
      <c r="F27" s="9" t="s">
        <v>69</v>
      </c>
      <c r="G27" s="9" t="s">
        <v>69</v>
      </c>
      <c r="H27" s="9" t="s">
        <v>69</v>
      </c>
      <c r="I27" s="9" t="s">
        <v>69</v>
      </c>
      <c r="J27" s="9" t="s">
        <v>69</v>
      </c>
      <c r="K27" s="9" t="s">
        <v>69</v>
      </c>
      <c r="L27" s="9" t="str">
        <f>L20</f>
        <v>нд</v>
      </c>
      <c r="M27" s="9" t="s">
        <v>69</v>
      </c>
      <c r="N27" s="9" t="s">
        <v>69</v>
      </c>
      <c r="O27" s="9" t="s">
        <v>69</v>
      </c>
      <c r="P27" s="9" t="s">
        <v>69</v>
      </c>
      <c r="Q27" s="9" t="s">
        <v>69</v>
      </c>
      <c r="R27" s="9" t="s">
        <v>69</v>
      </c>
      <c r="S27" s="9">
        <f>S20</f>
        <v>7.98</v>
      </c>
      <c r="T27" s="9">
        <f>T20</f>
        <v>1.26</v>
      </c>
      <c r="U27" s="9" t="str">
        <f>U20</f>
        <v>нд</v>
      </c>
      <c r="V27" s="9">
        <f>V20</f>
        <v>0.215</v>
      </c>
      <c r="W27" s="9" t="s">
        <v>69</v>
      </c>
      <c r="X27" s="9" t="s">
        <v>69</v>
      </c>
      <c r="Y27" s="9" t="s">
        <v>69</v>
      </c>
      <c r="Z27" s="9">
        <f>Z20</f>
        <v>7.9880000000000013</v>
      </c>
      <c r="AA27" s="9" t="s">
        <v>69</v>
      </c>
      <c r="AB27" s="9" t="s">
        <v>69</v>
      </c>
      <c r="AC27" s="9" t="s">
        <v>69</v>
      </c>
      <c r="AD27" s="9" t="s">
        <v>69</v>
      </c>
      <c r="AE27" s="9" t="s">
        <v>69</v>
      </c>
      <c r="AF27" s="9" t="s">
        <v>69</v>
      </c>
      <c r="AG27" s="9">
        <f>AG20</f>
        <v>15.968</v>
      </c>
      <c r="AH27" s="9">
        <f>AH20</f>
        <v>3.7199999999999998</v>
      </c>
      <c r="AI27" s="9" t="s">
        <v>69</v>
      </c>
      <c r="AJ27" s="9">
        <f>AJ20</f>
        <v>0.215</v>
      </c>
      <c r="AK27" s="9" t="s">
        <v>69</v>
      </c>
      <c r="AL27" s="30" t="s">
        <v>69</v>
      </c>
    </row>
    <row r="28" spans="1:38" s="26" customFormat="1" x14ac:dyDescent="0.3">
      <c r="A28" s="25" t="s">
        <v>56</v>
      </c>
      <c r="B28" s="28" t="s">
        <v>92</v>
      </c>
      <c r="C28" s="9" t="s">
        <v>143</v>
      </c>
      <c r="D28" s="9" t="s">
        <v>69</v>
      </c>
      <c r="E28" s="9" t="s">
        <v>69</v>
      </c>
      <c r="F28" s="9" t="s">
        <v>69</v>
      </c>
      <c r="G28" s="9" t="s">
        <v>69</v>
      </c>
      <c r="H28" s="9" t="s">
        <v>69</v>
      </c>
      <c r="I28" s="9" t="s">
        <v>69</v>
      </c>
      <c r="J28" s="9" t="s">
        <v>69</v>
      </c>
      <c r="K28" s="9" t="s">
        <v>69</v>
      </c>
      <c r="L28" s="9" t="s">
        <v>69</v>
      </c>
      <c r="M28" s="9" t="s">
        <v>69</v>
      </c>
      <c r="N28" s="9" t="s">
        <v>69</v>
      </c>
      <c r="O28" s="9" t="s">
        <v>69</v>
      </c>
      <c r="P28" s="9" t="s">
        <v>69</v>
      </c>
      <c r="Q28" s="9" t="s">
        <v>69</v>
      </c>
      <c r="R28" s="9" t="s">
        <v>69</v>
      </c>
      <c r="S28" s="9">
        <f>S29</f>
        <v>7.101</v>
      </c>
      <c r="T28" s="9">
        <f>T29</f>
        <v>1.26</v>
      </c>
      <c r="U28" s="9" t="s">
        <v>69</v>
      </c>
      <c r="V28" s="9">
        <f>V29</f>
        <v>0.15</v>
      </c>
      <c r="W28" s="9" t="s">
        <v>69</v>
      </c>
      <c r="X28" s="9" t="s">
        <v>69</v>
      </c>
      <c r="Y28" s="9" t="s">
        <v>69</v>
      </c>
      <c r="Z28" s="9">
        <f>Z29</f>
        <v>0</v>
      </c>
      <c r="AA28" s="9" t="str">
        <f>AA32</f>
        <v>нд</v>
      </c>
      <c r="AB28" s="9" t="s">
        <v>69</v>
      </c>
      <c r="AC28" s="9" t="str">
        <f>AC32</f>
        <v>нд</v>
      </c>
      <c r="AD28" s="9" t="s">
        <v>69</v>
      </c>
      <c r="AE28" s="9" t="s">
        <v>69</v>
      </c>
      <c r="AF28" s="9" t="s">
        <v>69</v>
      </c>
      <c r="AG28" s="9">
        <f>AG29</f>
        <v>7.101</v>
      </c>
      <c r="AH28" s="9">
        <f>AH32</f>
        <v>1.26</v>
      </c>
      <c r="AI28" s="9" t="s">
        <v>69</v>
      </c>
      <c r="AJ28" s="9">
        <f>AJ32</f>
        <v>0.15</v>
      </c>
      <c r="AK28" s="9" t="s">
        <v>69</v>
      </c>
      <c r="AL28" s="30" t="s">
        <v>69</v>
      </c>
    </row>
    <row r="29" spans="1:38" s="24" customFormat="1" ht="30.6" x14ac:dyDescent="0.3">
      <c r="A29" s="25" t="s">
        <v>58</v>
      </c>
      <c r="B29" s="28" t="s">
        <v>81</v>
      </c>
      <c r="C29" s="9" t="s">
        <v>143</v>
      </c>
      <c r="D29" s="9" t="s">
        <v>69</v>
      </c>
      <c r="E29" s="9" t="s">
        <v>69</v>
      </c>
      <c r="F29" s="9" t="s">
        <v>69</v>
      </c>
      <c r="G29" s="9" t="s">
        <v>69</v>
      </c>
      <c r="H29" s="9" t="s">
        <v>69</v>
      </c>
      <c r="I29" s="9" t="s">
        <v>69</v>
      </c>
      <c r="J29" s="9" t="s">
        <v>69</v>
      </c>
      <c r="K29" s="9" t="s">
        <v>69</v>
      </c>
      <c r="L29" s="9" t="s">
        <v>69</v>
      </c>
      <c r="M29" s="9" t="s">
        <v>69</v>
      </c>
      <c r="N29" s="9" t="s">
        <v>69</v>
      </c>
      <c r="O29" s="9" t="s">
        <v>69</v>
      </c>
      <c r="P29" s="9" t="s">
        <v>69</v>
      </c>
      <c r="Q29" s="9" t="s">
        <v>69</v>
      </c>
      <c r="R29" s="9" t="s">
        <v>69</v>
      </c>
      <c r="S29" s="9">
        <f>SUM(S30,S31,S32,S36)</f>
        <v>7.101</v>
      </c>
      <c r="T29" s="9">
        <f>SUM(T30,T31,T32,T36)</f>
        <v>1.26</v>
      </c>
      <c r="U29" s="9" t="s">
        <v>69</v>
      </c>
      <c r="V29" s="9">
        <f>SUM(V30,V31,V32,V36)</f>
        <v>0.15</v>
      </c>
      <c r="W29" s="9" t="s">
        <v>69</v>
      </c>
      <c r="X29" s="9" t="s">
        <v>69</v>
      </c>
      <c r="Y29" s="9" t="s">
        <v>69</v>
      </c>
      <c r="Z29" s="9">
        <f>SUM(Z30,Z31,Z32,Z36)</f>
        <v>0</v>
      </c>
      <c r="AA29" s="9" t="s">
        <v>69</v>
      </c>
      <c r="AB29" s="9" t="s">
        <v>69</v>
      </c>
      <c r="AC29" s="9" t="s">
        <v>69</v>
      </c>
      <c r="AD29" s="9" t="s">
        <v>69</v>
      </c>
      <c r="AE29" s="9" t="s">
        <v>69</v>
      </c>
      <c r="AF29" s="9" t="s">
        <v>69</v>
      </c>
      <c r="AG29" s="9">
        <f>SUM(AG30,AG31,AG32,AG36)</f>
        <v>7.101</v>
      </c>
      <c r="AH29" s="9" t="s">
        <v>69</v>
      </c>
      <c r="AI29" s="9" t="s">
        <v>69</v>
      </c>
      <c r="AJ29" s="9" t="s">
        <v>69</v>
      </c>
      <c r="AK29" s="9" t="s">
        <v>69</v>
      </c>
      <c r="AL29" s="9" t="s">
        <v>69</v>
      </c>
    </row>
    <row r="30" spans="1:38" s="26" customFormat="1" ht="40.799999999999997" x14ac:dyDescent="0.3">
      <c r="A30" s="25" t="s">
        <v>63</v>
      </c>
      <c r="B30" s="28" t="s">
        <v>82</v>
      </c>
      <c r="C30" s="9" t="s">
        <v>143</v>
      </c>
      <c r="D30" s="9" t="s">
        <v>69</v>
      </c>
      <c r="E30" s="9" t="s">
        <v>69</v>
      </c>
      <c r="F30" s="9" t="s">
        <v>69</v>
      </c>
      <c r="G30" s="9" t="s">
        <v>69</v>
      </c>
      <c r="H30" s="9" t="s">
        <v>69</v>
      </c>
      <c r="I30" s="9" t="s">
        <v>69</v>
      </c>
      <c r="J30" s="9" t="s">
        <v>69</v>
      </c>
      <c r="K30" s="9" t="s">
        <v>69</v>
      </c>
      <c r="L30" s="9" t="s">
        <v>69</v>
      </c>
      <c r="M30" s="9" t="s">
        <v>69</v>
      </c>
      <c r="N30" s="9" t="s">
        <v>69</v>
      </c>
      <c r="O30" s="9" t="s">
        <v>69</v>
      </c>
      <c r="P30" s="9" t="s">
        <v>69</v>
      </c>
      <c r="Q30" s="9" t="s">
        <v>69</v>
      </c>
      <c r="R30" s="9" t="s">
        <v>69</v>
      </c>
      <c r="S30" s="9" t="s">
        <v>69</v>
      </c>
      <c r="T30" s="9" t="s">
        <v>69</v>
      </c>
      <c r="U30" s="9" t="s">
        <v>69</v>
      </c>
      <c r="V30" s="9" t="s">
        <v>69</v>
      </c>
      <c r="W30" s="9" t="s">
        <v>69</v>
      </c>
      <c r="X30" s="9" t="s">
        <v>69</v>
      </c>
      <c r="Y30" s="9" t="s">
        <v>69</v>
      </c>
      <c r="Z30" s="9" t="s">
        <v>69</v>
      </c>
      <c r="AA30" s="9" t="s">
        <v>69</v>
      </c>
      <c r="AB30" s="9" t="s">
        <v>69</v>
      </c>
      <c r="AC30" s="9" t="s">
        <v>69</v>
      </c>
      <c r="AD30" s="9" t="s">
        <v>69</v>
      </c>
      <c r="AE30" s="9" t="s">
        <v>69</v>
      </c>
      <c r="AF30" s="9" t="s">
        <v>69</v>
      </c>
      <c r="AG30" s="9" t="s">
        <v>69</v>
      </c>
      <c r="AH30" s="9" t="s">
        <v>69</v>
      </c>
      <c r="AI30" s="9" t="s">
        <v>69</v>
      </c>
      <c r="AJ30" s="9" t="s">
        <v>69</v>
      </c>
      <c r="AK30" s="9" t="s">
        <v>69</v>
      </c>
      <c r="AL30" s="9" t="s">
        <v>69</v>
      </c>
    </row>
    <row r="31" spans="1:38" s="26" customFormat="1" ht="40.799999999999997" x14ac:dyDescent="0.3">
      <c r="A31" s="25" t="s">
        <v>64</v>
      </c>
      <c r="B31" s="28" t="s">
        <v>93</v>
      </c>
      <c r="C31" s="9" t="s">
        <v>143</v>
      </c>
      <c r="D31" s="9" t="s">
        <v>69</v>
      </c>
      <c r="E31" s="9" t="s">
        <v>69</v>
      </c>
      <c r="F31" s="9" t="s">
        <v>69</v>
      </c>
      <c r="G31" s="9" t="s">
        <v>69</v>
      </c>
      <c r="H31" s="9" t="s">
        <v>69</v>
      </c>
      <c r="I31" s="9" t="s">
        <v>69</v>
      </c>
      <c r="J31" s="9" t="s">
        <v>69</v>
      </c>
      <c r="K31" s="9" t="s">
        <v>69</v>
      </c>
      <c r="L31" s="9" t="s">
        <v>69</v>
      </c>
      <c r="M31" s="9" t="s">
        <v>69</v>
      </c>
      <c r="N31" s="9" t="s">
        <v>69</v>
      </c>
      <c r="O31" s="9" t="s">
        <v>69</v>
      </c>
      <c r="P31" s="9" t="s">
        <v>69</v>
      </c>
      <c r="Q31" s="9" t="s">
        <v>69</v>
      </c>
      <c r="R31" s="9" t="s">
        <v>69</v>
      </c>
      <c r="S31" s="9" t="s">
        <v>69</v>
      </c>
      <c r="T31" s="9" t="s">
        <v>69</v>
      </c>
      <c r="U31" s="9" t="s">
        <v>69</v>
      </c>
      <c r="V31" s="9" t="s">
        <v>69</v>
      </c>
      <c r="W31" s="9" t="s">
        <v>69</v>
      </c>
      <c r="X31" s="9" t="s">
        <v>69</v>
      </c>
      <c r="Y31" s="9" t="s">
        <v>69</v>
      </c>
      <c r="Z31" s="9" t="s">
        <v>69</v>
      </c>
      <c r="AA31" s="9" t="s">
        <v>69</v>
      </c>
      <c r="AB31" s="9" t="s">
        <v>69</v>
      </c>
      <c r="AC31" s="9" t="s">
        <v>69</v>
      </c>
      <c r="AD31" s="9" t="s">
        <v>69</v>
      </c>
      <c r="AE31" s="9" t="s">
        <v>69</v>
      </c>
      <c r="AF31" s="9" t="s">
        <v>69</v>
      </c>
      <c r="AG31" s="9" t="s">
        <v>69</v>
      </c>
      <c r="AH31" s="9" t="s">
        <v>69</v>
      </c>
      <c r="AI31" s="9" t="s">
        <v>69</v>
      </c>
      <c r="AJ31" s="9" t="s">
        <v>69</v>
      </c>
      <c r="AK31" s="9" t="s">
        <v>69</v>
      </c>
      <c r="AL31" s="30" t="s">
        <v>69</v>
      </c>
    </row>
    <row r="32" spans="1:38" s="55" customFormat="1" ht="55.2" x14ac:dyDescent="0.3">
      <c r="A32" s="65" t="s">
        <v>65</v>
      </c>
      <c r="B32" s="66" t="s">
        <v>83</v>
      </c>
      <c r="C32" s="9" t="s">
        <v>143</v>
      </c>
      <c r="D32" s="9" t="s">
        <v>69</v>
      </c>
      <c r="E32" s="9" t="s">
        <v>69</v>
      </c>
      <c r="F32" s="9" t="s">
        <v>69</v>
      </c>
      <c r="G32" s="9" t="s">
        <v>69</v>
      </c>
      <c r="H32" s="9" t="s">
        <v>69</v>
      </c>
      <c r="I32" s="9" t="s">
        <v>69</v>
      </c>
      <c r="J32" s="9" t="s">
        <v>69</v>
      </c>
      <c r="K32" s="9" t="s">
        <v>69</v>
      </c>
      <c r="L32" s="9" t="s">
        <v>69</v>
      </c>
      <c r="M32" s="9" t="s">
        <v>69</v>
      </c>
      <c r="N32" s="9" t="s">
        <v>69</v>
      </c>
      <c r="O32" s="9" t="s">
        <v>69</v>
      </c>
      <c r="P32" s="9" t="s">
        <v>69</v>
      </c>
      <c r="Q32" s="9" t="s">
        <v>69</v>
      </c>
      <c r="R32" s="9" t="s">
        <v>69</v>
      </c>
      <c r="S32" s="9">
        <f>S33</f>
        <v>7.101</v>
      </c>
      <c r="T32" s="9">
        <f>T33</f>
        <v>1.26</v>
      </c>
      <c r="U32" s="9" t="s">
        <v>69</v>
      </c>
      <c r="V32" s="9">
        <f>V33</f>
        <v>0.15</v>
      </c>
      <c r="W32" s="9" t="s">
        <v>69</v>
      </c>
      <c r="X32" s="9" t="s">
        <v>69</v>
      </c>
      <c r="Y32" s="9" t="s">
        <v>69</v>
      </c>
      <c r="Z32" s="9" t="s">
        <v>69</v>
      </c>
      <c r="AA32" s="9" t="s">
        <v>69</v>
      </c>
      <c r="AB32" s="9" t="s">
        <v>69</v>
      </c>
      <c r="AC32" s="9" t="s">
        <v>69</v>
      </c>
      <c r="AD32" s="9" t="s">
        <v>69</v>
      </c>
      <c r="AE32" s="9" t="s">
        <v>69</v>
      </c>
      <c r="AF32" s="9" t="s">
        <v>69</v>
      </c>
      <c r="AG32" s="9">
        <f>AG33</f>
        <v>7.101</v>
      </c>
      <c r="AH32" s="9">
        <f>AH33</f>
        <v>1.26</v>
      </c>
      <c r="AI32" s="9" t="s">
        <v>69</v>
      </c>
      <c r="AJ32" s="9">
        <f>AJ33</f>
        <v>0.15</v>
      </c>
      <c r="AK32" s="9" t="s">
        <v>69</v>
      </c>
      <c r="AL32" s="30" t="s">
        <v>69</v>
      </c>
    </row>
    <row r="33" spans="1:65" ht="55.2" x14ac:dyDescent="0.3">
      <c r="A33" s="25" t="s">
        <v>95</v>
      </c>
      <c r="B33" s="42" t="s">
        <v>140</v>
      </c>
      <c r="C33" s="40" t="s">
        <v>114</v>
      </c>
      <c r="D33" s="9" t="s">
        <v>69</v>
      </c>
      <c r="E33" s="9" t="s">
        <v>69</v>
      </c>
      <c r="F33" s="9" t="s">
        <v>69</v>
      </c>
      <c r="G33" s="9" t="s">
        <v>69</v>
      </c>
      <c r="H33" s="9" t="s">
        <v>69</v>
      </c>
      <c r="I33" s="9" t="s">
        <v>69</v>
      </c>
      <c r="J33" s="9" t="s">
        <v>69</v>
      </c>
      <c r="K33" s="9" t="s">
        <v>69</v>
      </c>
      <c r="L33" s="9" t="s">
        <v>69</v>
      </c>
      <c r="M33" s="9" t="s">
        <v>69</v>
      </c>
      <c r="N33" s="9" t="s">
        <v>69</v>
      </c>
      <c r="O33" s="9" t="s">
        <v>69</v>
      </c>
      <c r="P33" s="9" t="s">
        <v>69</v>
      </c>
      <c r="Q33" s="9" t="s">
        <v>69</v>
      </c>
      <c r="R33" s="9" t="s">
        <v>69</v>
      </c>
      <c r="S33" s="9">
        <v>7.101</v>
      </c>
      <c r="T33" s="9">
        <v>1.26</v>
      </c>
      <c r="U33" s="9" t="s">
        <v>69</v>
      </c>
      <c r="V33" s="9">
        <v>0.15</v>
      </c>
      <c r="W33" s="9" t="s">
        <v>69</v>
      </c>
      <c r="X33" s="9" t="s">
        <v>69</v>
      </c>
      <c r="Y33" s="9" t="s">
        <v>69</v>
      </c>
      <c r="Z33" s="9" t="s">
        <v>69</v>
      </c>
      <c r="AA33" s="9" t="s">
        <v>69</v>
      </c>
      <c r="AB33" s="9" t="s">
        <v>69</v>
      </c>
      <c r="AC33" s="9" t="s">
        <v>69</v>
      </c>
      <c r="AD33" s="9" t="s">
        <v>69</v>
      </c>
      <c r="AE33" s="9" t="s">
        <v>69</v>
      </c>
      <c r="AF33" s="9" t="s">
        <v>69</v>
      </c>
      <c r="AG33" s="9">
        <v>7.101</v>
      </c>
      <c r="AH33" s="9">
        <v>1.26</v>
      </c>
      <c r="AI33" s="9" t="s">
        <v>69</v>
      </c>
      <c r="AJ33" s="9">
        <v>0.15</v>
      </c>
      <c r="AK33" s="9" t="s">
        <v>69</v>
      </c>
      <c r="AL33" s="9" t="s">
        <v>69</v>
      </c>
    </row>
    <row r="34" spans="1:65" s="31" customFormat="1" ht="20.399999999999999" x14ac:dyDescent="0.3">
      <c r="A34" s="13" t="s">
        <v>59</v>
      </c>
      <c r="B34" s="22" t="s">
        <v>94</v>
      </c>
      <c r="C34" s="9" t="s">
        <v>143</v>
      </c>
      <c r="D34" s="9" t="s">
        <v>69</v>
      </c>
      <c r="E34" s="9" t="s">
        <v>69</v>
      </c>
      <c r="F34" s="9" t="s">
        <v>69</v>
      </c>
      <c r="G34" s="9" t="s">
        <v>69</v>
      </c>
      <c r="H34" s="9" t="s">
        <v>69</v>
      </c>
      <c r="I34" s="9" t="s">
        <v>69</v>
      </c>
      <c r="J34" s="9" t="s">
        <v>69</v>
      </c>
      <c r="K34" s="9" t="s">
        <v>69</v>
      </c>
      <c r="L34" s="9" t="s">
        <v>69</v>
      </c>
      <c r="M34" s="9" t="s">
        <v>69</v>
      </c>
      <c r="N34" s="9" t="s">
        <v>69</v>
      </c>
      <c r="O34" s="9" t="s">
        <v>69</v>
      </c>
      <c r="P34" s="9" t="s">
        <v>69</v>
      </c>
      <c r="Q34" s="9" t="s">
        <v>69</v>
      </c>
      <c r="R34" s="9" t="s">
        <v>69</v>
      </c>
      <c r="S34" s="9" t="s">
        <v>69</v>
      </c>
      <c r="T34" s="9" t="s">
        <v>69</v>
      </c>
      <c r="U34" s="9" t="s">
        <v>69</v>
      </c>
      <c r="V34" s="9" t="s">
        <v>69</v>
      </c>
      <c r="W34" s="9" t="s">
        <v>69</v>
      </c>
      <c r="X34" s="9" t="s">
        <v>69</v>
      </c>
      <c r="Y34" s="9" t="s">
        <v>69</v>
      </c>
      <c r="Z34" s="9" t="s">
        <v>69</v>
      </c>
      <c r="AA34" s="9" t="s">
        <v>69</v>
      </c>
      <c r="AB34" s="9" t="s">
        <v>69</v>
      </c>
      <c r="AC34" s="9" t="s">
        <v>69</v>
      </c>
      <c r="AD34" s="9" t="s">
        <v>69</v>
      </c>
      <c r="AE34" s="9" t="s">
        <v>69</v>
      </c>
      <c r="AF34" s="9" t="s">
        <v>69</v>
      </c>
      <c r="AG34" s="9" t="s">
        <v>69</v>
      </c>
      <c r="AH34" s="9" t="s">
        <v>69</v>
      </c>
      <c r="AI34" s="9" t="s">
        <v>69</v>
      </c>
      <c r="AJ34" s="9" t="s">
        <v>69</v>
      </c>
      <c r="AK34" s="9" t="s">
        <v>69</v>
      </c>
      <c r="AL34" s="9" t="s">
        <v>69</v>
      </c>
    </row>
    <row r="35" spans="1:65" s="31" customFormat="1" ht="30.6" x14ac:dyDescent="0.3">
      <c r="A35" s="13" t="s">
        <v>60</v>
      </c>
      <c r="B35" s="28" t="s">
        <v>84</v>
      </c>
      <c r="C35" s="9" t="s">
        <v>143</v>
      </c>
      <c r="D35" s="9" t="s">
        <v>69</v>
      </c>
      <c r="E35" s="9" t="s">
        <v>69</v>
      </c>
      <c r="F35" s="9" t="s">
        <v>69</v>
      </c>
      <c r="G35" s="9" t="s">
        <v>69</v>
      </c>
      <c r="H35" s="9" t="s">
        <v>69</v>
      </c>
      <c r="I35" s="9" t="s">
        <v>69</v>
      </c>
      <c r="J35" s="9" t="s">
        <v>69</v>
      </c>
      <c r="K35" s="9" t="s">
        <v>69</v>
      </c>
      <c r="L35" s="9" t="s">
        <v>69</v>
      </c>
      <c r="M35" s="9" t="s">
        <v>69</v>
      </c>
      <c r="N35" s="9" t="s">
        <v>69</v>
      </c>
      <c r="O35" s="9" t="s">
        <v>69</v>
      </c>
      <c r="P35" s="9" t="s">
        <v>69</v>
      </c>
      <c r="Q35" s="9" t="s">
        <v>69</v>
      </c>
      <c r="R35" s="9" t="s">
        <v>69</v>
      </c>
      <c r="S35" s="9" t="s">
        <v>69</v>
      </c>
      <c r="T35" s="9" t="s">
        <v>69</v>
      </c>
      <c r="U35" s="9" t="s">
        <v>69</v>
      </c>
      <c r="V35" s="9" t="s">
        <v>69</v>
      </c>
      <c r="W35" s="9" t="s">
        <v>69</v>
      </c>
      <c r="X35" s="9" t="s">
        <v>69</v>
      </c>
      <c r="Y35" s="9" t="s">
        <v>69</v>
      </c>
      <c r="Z35" s="9" t="s">
        <v>69</v>
      </c>
      <c r="AA35" s="9" t="s">
        <v>69</v>
      </c>
      <c r="AB35" s="9" t="s">
        <v>69</v>
      </c>
      <c r="AC35" s="9" t="s">
        <v>69</v>
      </c>
      <c r="AD35" s="9" t="s">
        <v>69</v>
      </c>
      <c r="AE35" s="9" t="s">
        <v>69</v>
      </c>
      <c r="AF35" s="9" t="s">
        <v>69</v>
      </c>
      <c r="AG35" s="9" t="s">
        <v>69</v>
      </c>
      <c r="AH35" s="9" t="s">
        <v>69</v>
      </c>
      <c r="AI35" s="9" t="s">
        <v>69</v>
      </c>
      <c r="AJ35" s="9" t="s">
        <v>69</v>
      </c>
      <c r="AK35" s="9" t="s">
        <v>69</v>
      </c>
      <c r="AL35" s="9" t="s">
        <v>69</v>
      </c>
    </row>
    <row r="36" spans="1:65" s="29" customFormat="1" ht="51" x14ac:dyDescent="0.3">
      <c r="A36" s="13" t="s">
        <v>61</v>
      </c>
      <c r="B36" s="28" t="s">
        <v>85</v>
      </c>
      <c r="C36" s="9" t="s">
        <v>143</v>
      </c>
      <c r="D36" s="9" t="s">
        <v>69</v>
      </c>
      <c r="E36" s="9" t="s">
        <v>69</v>
      </c>
      <c r="F36" s="9" t="s">
        <v>69</v>
      </c>
      <c r="G36" s="9" t="s">
        <v>69</v>
      </c>
      <c r="H36" s="9" t="s">
        <v>69</v>
      </c>
      <c r="I36" s="9" t="s">
        <v>69</v>
      </c>
      <c r="J36" s="9" t="s">
        <v>69</v>
      </c>
      <c r="K36" s="9" t="s">
        <v>69</v>
      </c>
      <c r="L36" s="9" t="s">
        <v>69</v>
      </c>
      <c r="M36" s="9" t="s">
        <v>69</v>
      </c>
      <c r="N36" s="9" t="s">
        <v>69</v>
      </c>
      <c r="O36" s="9" t="s">
        <v>69</v>
      </c>
      <c r="P36" s="9" t="s">
        <v>69</v>
      </c>
      <c r="Q36" s="9" t="s">
        <v>69</v>
      </c>
      <c r="R36" s="9" t="s">
        <v>69</v>
      </c>
      <c r="S36" s="9" t="s">
        <v>69</v>
      </c>
      <c r="T36" s="9" t="s">
        <v>69</v>
      </c>
      <c r="U36" s="9" t="s">
        <v>69</v>
      </c>
      <c r="V36" s="9" t="s">
        <v>69</v>
      </c>
      <c r="W36" s="9" t="s">
        <v>69</v>
      </c>
      <c r="X36" s="9" t="s">
        <v>69</v>
      </c>
      <c r="Y36" s="9" t="s">
        <v>69</v>
      </c>
      <c r="Z36" s="9" t="s">
        <v>69</v>
      </c>
      <c r="AA36" s="9" t="s">
        <v>69</v>
      </c>
      <c r="AB36" s="9" t="s">
        <v>69</v>
      </c>
      <c r="AC36" s="9" t="s">
        <v>69</v>
      </c>
      <c r="AD36" s="9" t="s">
        <v>69</v>
      </c>
      <c r="AE36" s="9" t="s">
        <v>69</v>
      </c>
      <c r="AF36" s="9" t="s">
        <v>69</v>
      </c>
      <c r="AG36" s="9" t="s">
        <v>69</v>
      </c>
      <c r="AH36" s="9" t="s">
        <v>69</v>
      </c>
      <c r="AI36" s="9" t="s">
        <v>69</v>
      </c>
      <c r="AJ36" s="9" t="s">
        <v>69</v>
      </c>
      <c r="AK36" s="9" t="s">
        <v>69</v>
      </c>
      <c r="AL36" s="9" t="s">
        <v>69</v>
      </c>
    </row>
    <row r="37" spans="1:65" s="29" customFormat="1" ht="40.799999999999997" x14ac:dyDescent="0.3">
      <c r="A37" s="13" t="s">
        <v>66</v>
      </c>
      <c r="B37" s="28" t="s">
        <v>96</v>
      </c>
      <c r="C37" s="9" t="s">
        <v>143</v>
      </c>
      <c r="D37" s="9" t="s">
        <v>69</v>
      </c>
      <c r="E37" s="9" t="s">
        <v>69</v>
      </c>
      <c r="F37" s="9" t="s">
        <v>69</v>
      </c>
      <c r="G37" s="9" t="s">
        <v>69</v>
      </c>
      <c r="H37" s="9" t="s">
        <v>69</v>
      </c>
      <c r="I37" s="9" t="s">
        <v>69</v>
      </c>
      <c r="J37" s="9" t="s">
        <v>69</v>
      </c>
      <c r="K37" s="9" t="s">
        <v>69</v>
      </c>
      <c r="L37" s="9" t="s">
        <v>69</v>
      </c>
      <c r="M37" s="9" t="s">
        <v>69</v>
      </c>
      <c r="N37" s="9" t="s">
        <v>69</v>
      </c>
      <c r="O37" s="9" t="s">
        <v>69</v>
      </c>
      <c r="P37" s="9" t="s">
        <v>69</v>
      </c>
      <c r="Q37" s="9" t="s">
        <v>69</v>
      </c>
      <c r="R37" s="9" t="s">
        <v>69</v>
      </c>
      <c r="S37" s="9" t="s">
        <v>69</v>
      </c>
      <c r="T37" s="9" t="s">
        <v>69</v>
      </c>
      <c r="U37" s="9" t="s">
        <v>69</v>
      </c>
      <c r="V37" s="9" t="s">
        <v>69</v>
      </c>
      <c r="W37" s="9" t="s">
        <v>69</v>
      </c>
      <c r="X37" s="9" t="s">
        <v>69</v>
      </c>
      <c r="Y37" s="9" t="s">
        <v>69</v>
      </c>
      <c r="Z37" s="9" t="s">
        <v>69</v>
      </c>
      <c r="AA37" s="9" t="s">
        <v>69</v>
      </c>
      <c r="AB37" s="9" t="s">
        <v>69</v>
      </c>
      <c r="AC37" s="9" t="s">
        <v>69</v>
      </c>
      <c r="AD37" s="9" t="s">
        <v>69</v>
      </c>
      <c r="AE37" s="9" t="s">
        <v>69</v>
      </c>
      <c r="AF37" s="9" t="s">
        <v>69</v>
      </c>
      <c r="AG37" s="9" t="s">
        <v>69</v>
      </c>
      <c r="AH37" s="9" t="s">
        <v>69</v>
      </c>
      <c r="AI37" s="9" t="s">
        <v>69</v>
      </c>
      <c r="AJ37" s="9" t="s">
        <v>69</v>
      </c>
      <c r="AK37" s="9" t="s">
        <v>69</v>
      </c>
      <c r="AL37" s="9" t="s">
        <v>69</v>
      </c>
    </row>
    <row r="38" spans="1:65" s="26" customFormat="1" ht="20.399999999999999" x14ac:dyDescent="0.3">
      <c r="A38" s="25" t="s">
        <v>57</v>
      </c>
      <c r="B38" s="28" t="s">
        <v>86</v>
      </c>
      <c r="C38" s="9" t="s">
        <v>143</v>
      </c>
      <c r="D38" s="9" t="s">
        <v>69</v>
      </c>
      <c r="E38" s="9" t="s">
        <v>69</v>
      </c>
      <c r="F38" s="9" t="s">
        <v>69</v>
      </c>
      <c r="G38" s="9" t="s">
        <v>69</v>
      </c>
      <c r="H38" s="9" t="s">
        <v>69</v>
      </c>
      <c r="I38" s="9" t="s">
        <v>69</v>
      </c>
      <c r="J38" s="9" t="s">
        <v>69</v>
      </c>
      <c r="K38" s="9" t="s">
        <v>69</v>
      </c>
      <c r="L38" s="9" t="s">
        <v>69</v>
      </c>
      <c r="M38" s="9" t="s">
        <v>69</v>
      </c>
      <c r="N38" s="9" t="s">
        <v>69</v>
      </c>
      <c r="O38" s="9" t="s">
        <v>69</v>
      </c>
      <c r="P38" s="9" t="s">
        <v>69</v>
      </c>
      <c r="Q38" s="9" t="s">
        <v>69</v>
      </c>
      <c r="R38" s="9" t="s">
        <v>69</v>
      </c>
      <c r="S38" s="64">
        <f>SUM(S39,S48)</f>
        <v>0.254</v>
      </c>
      <c r="T38" s="9" t="s">
        <v>69</v>
      </c>
      <c r="U38" s="9" t="s">
        <v>69</v>
      </c>
      <c r="V38" s="9">
        <f>V48</f>
        <v>6.5000000000000002E-2</v>
      </c>
      <c r="W38" s="9" t="s">
        <v>69</v>
      </c>
      <c r="X38" s="9" t="s">
        <v>69</v>
      </c>
      <c r="Y38" s="9" t="s">
        <v>69</v>
      </c>
      <c r="Z38" s="9">
        <f>SUM(Z39)</f>
        <v>7.9880000000000013</v>
      </c>
      <c r="AA38" s="9">
        <f>AA39</f>
        <v>2.46</v>
      </c>
      <c r="AB38" s="9" t="s">
        <v>69</v>
      </c>
      <c r="AC38" s="9" t="s">
        <v>69</v>
      </c>
      <c r="AD38" s="9" t="s">
        <v>69</v>
      </c>
      <c r="AE38" s="9">
        <f>AE39</f>
        <v>20</v>
      </c>
      <c r="AF38" s="9" t="s">
        <v>69</v>
      </c>
      <c r="AG38" s="9">
        <f>SUM(AG39,AG48)</f>
        <v>8.2420000000000009</v>
      </c>
      <c r="AH38" s="9">
        <f>AH39</f>
        <v>2.46</v>
      </c>
      <c r="AI38" s="9" t="s">
        <v>69</v>
      </c>
      <c r="AJ38" s="9">
        <f>AJ48</f>
        <v>6.5000000000000002E-2</v>
      </c>
      <c r="AK38" s="9" t="s">
        <v>69</v>
      </c>
      <c r="AL38" s="30">
        <f>AL39</f>
        <v>20</v>
      </c>
    </row>
    <row r="39" spans="1:65" s="26" customFormat="1" ht="40.799999999999997" x14ac:dyDescent="0.3">
      <c r="A39" s="25" t="s">
        <v>62</v>
      </c>
      <c r="B39" s="28" t="s">
        <v>97</v>
      </c>
      <c r="C39" s="9" t="s">
        <v>143</v>
      </c>
      <c r="D39" s="9" t="s">
        <v>69</v>
      </c>
      <c r="E39" s="9" t="s">
        <v>69</v>
      </c>
      <c r="F39" s="9" t="s">
        <v>69</v>
      </c>
      <c r="G39" s="9" t="s">
        <v>69</v>
      </c>
      <c r="H39" s="9" t="s">
        <v>69</v>
      </c>
      <c r="I39" s="9" t="s">
        <v>69</v>
      </c>
      <c r="J39" s="9" t="s">
        <v>69</v>
      </c>
      <c r="K39" s="9" t="s">
        <v>69</v>
      </c>
      <c r="L39" s="9" t="s">
        <v>69</v>
      </c>
      <c r="M39" s="9" t="s">
        <v>69</v>
      </c>
      <c r="N39" s="9" t="s">
        <v>69</v>
      </c>
      <c r="O39" s="9" t="s">
        <v>69</v>
      </c>
      <c r="P39" s="9" t="s">
        <v>69</v>
      </c>
      <c r="Q39" s="9" t="s">
        <v>69</v>
      </c>
      <c r="R39" s="9" t="s">
        <v>69</v>
      </c>
      <c r="S39" s="9" t="s">
        <v>69</v>
      </c>
      <c r="T39" s="9" t="s">
        <v>69</v>
      </c>
      <c r="U39" s="9" t="s">
        <v>69</v>
      </c>
      <c r="V39" s="9" t="str">
        <f>V46</f>
        <v>нд</v>
      </c>
      <c r="W39" s="9" t="s">
        <v>69</v>
      </c>
      <c r="X39" s="9" t="s">
        <v>69</v>
      </c>
      <c r="Y39" s="9" t="s">
        <v>69</v>
      </c>
      <c r="Z39" s="9">
        <f>SUM(Z41:Z45)</f>
        <v>7.9880000000000013</v>
      </c>
      <c r="AA39" s="9">
        <f>AA40</f>
        <v>2.46</v>
      </c>
      <c r="AB39" s="9" t="s">
        <v>69</v>
      </c>
      <c r="AC39" s="9" t="s">
        <v>69</v>
      </c>
      <c r="AD39" s="9" t="s">
        <v>69</v>
      </c>
      <c r="AE39" s="9">
        <f>AE40</f>
        <v>20</v>
      </c>
      <c r="AF39" s="9" t="s">
        <v>69</v>
      </c>
      <c r="AG39" s="9">
        <f>SUM(AG41:AG45)</f>
        <v>7.9880000000000013</v>
      </c>
      <c r="AH39" s="9">
        <f>AH40</f>
        <v>2.46</v>
      </c>
      <c r="AI39" s="9" t="s">
        <v>69</v>
      </c>
      <c r="AJ39" s="9" t="s">
        <v>69</v>
      </c>
      <c r="AK39" s="9" t="s">
        <v>69</v>
      </c>
      <c r="AL39" s="30">
        <f>AL40</f>
        <v>20</v>
      </c>
    </row>
    <row r="40" spans="1:65" s="26" customFormat="1" ht="20.399999999999999" x14ac:dyDescent="0.3">
      <c r="A40" s="25" t="s">
        <v>67</v>
      </c>
      <c r="B40" s="28" t="s">
        <v>98</v>
      </c>
      <c r="C40" s="9" t="s">
        <v>143</v>
      </c>
      <c r="D40" s="9" t="s">
        <v>69</v>
      </c>
      <c r="E40" s="9" t="s">
        <v>69</v>
      </c>
      <c r="F40" s="9" t="s">
        <v>69</v>
      </c>
      <c r="G40" s="9" t="s">
        <v>69</v>
      </c>
      <c r="H40" s="9" t="s">
        <v>69</v>
      </c>
      <c r="I40" s="9" t="s">
        <v>69</v>
      </c>
      <c r="J40" s="9" t="s">
        <v>69</v>
      </c>
      <c r="K40" s="9" t="s">
        <v>69</v>
      </c>
      <c r="L40" s="9" t="s">
        <v>69</v>
      </c>
      <c r="M40" s="9" t="s">
        <v>69</v>
      </c>
      <c r="N40" s="9" t="s">
        <v>69</v>
      </c>
      <c r="O40" s="9" t="s">
        <v>69</v>
      </c>
      <c r="P40" s="9" t="s">
        <v>69</v>
      </c>
      <c r="Q40" s="9" t="s">
        <v>69</v>
      </c>
      <c r="R40" s="9" t="s">
        <v>69</v>
      </c>
      <c r="S40" s="9" t="s">
        <v>69</v>
      </c>
      <c r="T40" s="9" t="s">
        <v>69</v>
      </c>
      <c r="U40" s="9" t="s">
        <v>69</v>
      </c>
      <c r="V40" s="9" t="s">
        <v>69</v>
      </c>
      <c r="W40" s="9" t="s">
        <v>69</v>
      </c>
      <c r="X40" s="9" t="s">
        <v>69</v>
      </c>
      <c r="Y40" s="9" t="s">
        <v>69</v>
      </c>
      <c r="Z40" s="9">
        <f>SUM(Z41:Z45)</f>
        <v>7.9880000000000013</v>
      </c>
      <c r="AA40" s="9">
        <f>SUM(AA41:AA45)</f>
        <v>2.46</v>
      </c>
      <c r="AB40" s="9" t="s">
        <v>69</v>
      </c>
      <c r="AC40" s="9" t="s">
        <v>69</v>
      </c>
      <c r="AD40" s="9" t="s">
        <v>69</v>
      </c>
      <c r="AE40" s="9">
        <f>SUM(AE41:AE45)</f>
        <v>20</v>
      </c>
      <c r="AF40" s="9" t="s">
        <v>69</v>
      </c>
      <c r="AG40" s="9">
        <f>SUM(AG41:AG45)</f>
        <v>7.9880000000000013</v>
      </c>
      <c r="AH40" s="9">
        <f>SUM(AH41:AH45)</f>
        <v>2.46</v>
      </c>
      <c r="AI40" s="9" t="s">
        <v>69</v>
      </c>
      <c r="AJ40" s="9" t="s">
        <v>69</v>
      </c>
      <c r="AK40" s="9" t="s">
        <v>69</v>
      </c>
      <c r="AL40" s="30">
        <f>SUM(AL41:AL45)</f>
        <v>20</v>
      </c>
    </row>
    <row r="41" spans="1:65" ht="27.6" x14ac:dyDescent="0.3">
      <c r="A41" s="25" t="s">
        <v>101</v>
      </c>
      <c r="B41" s="43" t="s">
        <v>115</v>
      </c>
      <c r="C41" s="40" t="s">
        <v>116</v>
      </c>
      <c r="D41" s="9" t="s">
        <v>69</v>
      </c>
      <c r="E41" s="9" t="s">
        <v>69</v>
      </c>
      <c r="F41" s="9" t="s">
        <v>69</v>
      </c>
      <c r="G41" s="9" t="s">
        <v>69</v>
      </c>
      <c r="H41" s="9" t="s">
        <v>69</v>
      </c>
      <c r="I41" s="9" t="s">
        <v>69</v>
      </c>
      <c r="J41" s="9" t="s">
        <v>69</v>
      </c>
      <c r="K41" s="9" t="s">
        <v>69</v>
      </c>
      <c r="L41" s="9" t="s">
        <v>69</v>
      </c>
      <c r="M41" s="9" t="s">
        <v>69</v>
      </c>
      <c r="N41" s="9" t="s">
        <v>69</v>
      </c>
      <c r="O41" s="9" t="s">
        <v>69</v>
      </c>
      <c r="P41" s="9" t="s">
        <v>69</v>
      </c>
      <c r="Q41" s="9" t="s">
        <v>69</v>
      </c>
      <c r="R41" s="9" t="s">
        <v>69</v>
      </c>
      <c r="S41" s="9" t="s">
        <v>69</v>
      </c>
      <c r="T41" s="9" t="s">
        <v>69</v>
      </c>
      <c r="U41" s="9" t="s">
        <v>69</v>
      </c>
      <c r="V41" s="9" t="s">
        <v>69</v>
      </c>
      <c r="W41" s="9" t="s">
        <v>69</v>
      </c>
      <c r="X41" s="9" t="s">
        <v>69</v>
      </c>
      <c r="Y41" s="9" t="s">
        <v>69</v>
      </c>
      <c r="Z41" s="9">
        <v>2.9980000000000002</v>
      </c>
      <c r="AA41" s="9" t="s">
        <v>69</v>
      </c>
      <c r="AB41" s="9" t="s">
        <v>69</v>
      </c>
      <c r="AC41" s="9" t="s">
        <v>69</v>
      </c>
      <c r="AD41" s="9" t="s">
        <v>69</v>
      </c>
      <c r="AE41" s="9">
        <v>10</v>
      </c>
      <c r="AF41" s="9" t="s">
        <v>69</v>
      </c>
      <c r="AG41" s="9">
        <f>SUM(Z41,S41,L41,E41)</f>
        <v>2.9980000000000002</v>
      </c>
      <c r="AH41" s="9" t="s">
        <v>69</v>
      </c>
      <c r="AI41" s="9" t="s">
        <v>69</v>
      </c>
      <c r="AJ41" s="9" t="s">
        <v>69</v>
      </c>
      <c r="AK41" s="9" t="s">
        <v>69</v>
      </c>
      <c r="AL41" s="9">
        <v>10</v>
      </c>
    </row>
    <row r="42" spans="1:65" s="34" customFormat="1" ht="27.6" x14ac:dyDescent="0.3">
      <c r="A42" s="25" t="s">
        <v>112</v>
      </c>
      <c r="B42" s="43" t="s">
        <v>117</v>
      </c>
      <c r="C42" s="40" t="s">
        <v>118</v>
      </c>
      <c r="D42" s="9" t="s">
        <v>69</v>
      </c>
      <c r="E42" s="9" t="s">
        <v>69</v>
      </c>
      <c r="F42" s="9" t="s">
        <v>69</v>
      </c>
      <c r="G42" s="9" t="s">
        <v>69</v>
      </c>
      <c r="H42" s="9" t="s">
        <v>69</v>
      </c>
      <c r="I42" s="9" t="s">
        <v>69</v>
      </c>
      <c r="J42" s="9" t="s">
        <v>69</v>
      </c>
      <c r="K42" s="9" t="s">
        <v>69</v>
      </c>
      <c r="L42" s="9" t="s">
        <v>69</v>
      </c>
      <c r="M42" s="9" t="s">
        <v>69</v>
      </c>
      <c r="N42" s="9" t="s">
        <v>69</v>
      </c>
      <c r="O42" s="9" t="s">
        <v>69</v>
      </c>
      <c r="P42" s="9" t="s">
        <v>69</v>
      </c>
      <c r="Q42" s="9" t="s">
        <v>69</v>
      </c>
      <c r="R42" s="9" t="s">
        <v>69</v>
      </c>
      <c r="S42" s="9" t="s">
        <v>69</v>
      </c>
      <c r="T42" s="9" t="s">
        <v>69</v>
      </c>
      <c r="U42" s="9" t="s">
        <v>69</v>
      </c>
      <c r="V42" s="9" t="s">
        <v>69</v>
      </c>
      <c r="W42" s="9" t="s">
        <v>69</v>
      </c>
      <c r="X42" s="9" t="s">
        <v>69</v>
      </c>
      <c r="Y42" s="9" t="s">
        <v>69</v>
      </c>
      <c r="Z42" s="9">
        <v>2.9940000000000002</v>
      </c>
      <c r="AA42" s="9" t="s">
        <v>69</v>
      </c>
      <c r="AB42" s="9" t="s">
        <v>69</v>
      </c>
      <c r="AC42" s="9" t="s">
        <v>69</v>
      </c>
      <c r="AD42" s="9" t="s">
        <v>69</v>
      </c>
      <c r="AE42" s="9">
        <v>10</v>
      </c>
      <c r="AF42" s="9" t="s">
        <v>69</v>
      </c>
      <c r="AG42" s="9">
        <f t="shared" ref="AG42:AG45" si="4">SUM(Z42,S42,L42,E42)</f>
        <v>2.9940000000000002</v>
      </c>
      <c r="AH42" s="9" t="s">
        <v>69</v>
      </c>
      <c r="AI42" s="9" t="s">
        <v>69</v>
      </c>
      <c r="AJ42" s="9" t="s">
        <v>69</v>
      </c>
      <c r="AK42" s="9" t="s">
        <v>69</v>
      </c>
      <c r="AL42" s="9">
        <v>10</v>
      </c>
    </row>
    <row r="43" spans="1:65" s="34" customFormat="1" ht="41.4" x14ac:dyDescent="0.3">
      <c r="A43" s="25" t="s">
        <v>119</v>
      </c>
      <c r="B43" s="43" t="s">
        <v>120</v>
      </c>
      <c r="C43" s="40" t="s">
        <v>121</v>
      </c>
      <c r="D43" s="9" t="s">
        <v>69</v>
      </c>
      <c r="E43" s="9" t="s">
        <v>69</v>
      </c>
      <c r="F43" s="9" t="s">
        <v>69</v>
      </c>
      <c r="G43" s="9" t="s">
        <v>69</v>
      </c>
      <c r="H43" s="9" t="s">
        <v>69</v>
      </c>
      <c r="I43" s="9" t="s">
        <v>69</v>
      </c>
      <c r="J43" s="9" t="s">
        <v>69</v>
      </c>
      <c r="K43" s="9" t="s">
        <v>69</v>
      </c>
      <c r="L43" s="9" t="s">
        <v>69</v>
      </c>
      <c r="M43" s="9" t="s">
        <v>69</v>
      </c>
      <c r="N43" s="9" t="s">
        <v>69</v>
      </c>
      <c r="O43" s="9" t="s">
        <v>69</v>
      </c>
      <c r="P43" s="9" t="s">
        <v>69</v>
      </c>
      <c r="Q43" s="9" t="s">
        <v>69</v>
      </c>
      <c r="R43" s="9" t="s">
        <v>69</v>
      </c>
      <c r="S43" s="9" t="s">
        <v>69</v>
      </c>
      <c r="T43" s="9" t="s">
        <v>69</v>
      </c>
      <c r="U43" s="9" t="s">
        <v>69</v>
      </c>
      <c r="V43" s="9" t="s">
        <v>69</v>
      </c>
      <c r="W43" s="9" t="s">
        <v>69</v>
      </c>
      <c r="X43" s="9" t="s">
        <v>69</v>
      </c>
      <c r="Y43" s="9" t="s">
        <v>69</v>
      </c>
      <c r="Z43" s="9">
        <v>0.72599999999999998</v>
      </c>
      <c r="AA43" s="9">
        <v>0.8</v>
      </c>
      <c r="AB43" s="9" t="s">
        <v>69</v>
      </c>
      <c r="AC43" s="9" t="s">
        <v>69</v>
      </c>
      <c r="AD43" s="9" t="s">
        <v>69</v>
      </c>
      <c r="AE43" s="9" t="s">
        <v>69</v>
      </c>
      <c r="AF43" s="9" t="s">
        <v>69</v>
      </c>
      <c r="AG43" s="9">
        <f t="shared" si="4"/>
        <v>0.72599999999999998</v>
      </c>
      <c r="AH43" s="9">
        <v>0.8</v>
      </c>
      <c r="AI43" s="9" t="s">
        <v>69</v>
      </c>
      <c r="AJ43" s="9" t="s">
        <v>69</v>
      </c>
      <c r="AK43" s="9" t="s">
        <v>69</v>
      </c>
      <c r="AL43" s="9" t="s">
        <v>69</v>
      </c>
    </row>
    <row r="44" spans="1:65" s="34" customFormat="1" ht="41.4" x14ac:dyDescent="0.3">
      <c r="A44" s="25" t="s">
        <v>122</v>
      </c>
      <c r="B44" s="43" t="s">
        <v>123</v>
      </c>
      <c r="C44" s="40" t="s">
        <v>124</v>
      </c>
      <c r="D44" s="9" t="s">
        <v>69</v>
      </c>
      <c r="E44" s="9" t="s">
        <v>69</v>
      </c>
      <c r="F44" s="9" t="s">
        <v>69</v>
      </c>
      <c r="G44" s="9" t="s">
        <v>69</v>
      </c>
      <c r="H44" s="9" t="s">
        <v>69</v>
      </c>
      <c r="I44" s="9" t="s">
        <v>69</v>
      </c>
      <c r="J44" s="9" t="s">
        <v>69</v>
      </c>
      <c r="K44" s="9" t="s">
        <v>69</v>
      </c>
      <c r="L44" s="9" t="s">
        <v>69</v>
      </c>
      <c r="M44" s="9" t="s">
        <v>69</v>
      </c>
      <c r="N44" s="9" t="s">
        <v>69</v>
      </c>
      <c r="O44" s="9" t="s">
        <v>69</v>
      </c>
      <c r="P44" s="9" t="s">
        <v>69</v>
      </c>
      <c r="Q44" s="9" t="s">
        <v>69</v>
      </c>
      <c r="R44" s="9" t="s">
        <v>69</v>
      </c>
      <c r="S44" s="9" t="s">
        <v>69</v>
      </c>
      <c r="T44" s="9" t="s">
        <v>69</v>
      </c>
      <c r="U44" s="9" t="s">
        <v>69</v>
      </c>
      <c r="V44" s="9" t="s">
        <v>69</v>
      </c>
      <c r="W44" s="9" t="s">
        <v>69</v>
      </c>
      <c r="X44" s="9" t="s">
        <v>69</v>
      </c>
      <c r="Y44" s="9" t="s">
        <v>69</v>
      </c>
      <c r="Z44" s="9">
        <v>0.36299999999999999</v>
      </c>
      <c r="AA44" s="9">
        <v>0.4</v>
      </c>
      <c r="AB44" s="9" t="s">
        <v>69</v>
      </c>
      <c r="AC44" s="9" t="s">
        <v>69</v>
      </c>
      <c r="AD44" s="9" t="s">
        <v>69</v>
      </c>
      <c r="AE44" s="9" t="s">
        <v>69</v>
      </c>
      <c r="AF44" s="9" t="s">
        <v>69</v>
      </c>
      <c r="AG44" s="9">
        <f t="shared" si="4"/>
        <v>0.36299999999999999</v>
      </c>
      <c r="AH44" s="9">
        <v>0.4</v>
      </c>
      <c r="AI44" s="9" t="s">
        <v>69</v>
      </c>
      <c r="AJ44" s="9" t="s">
        <v>69</v>
      </c>
      <c r="AK44" s="9" t="s">
        <v>69</v>
      </c>
      <c r="AL44" s="9" t="s">
        <v>69</v>
      </c>
    </row>
    <row r="45" spans="1:65" s="34" customFormat="1" ht="41.4" x14ac:dyDescent="0.3">
      <c r="A45" s="25" t="s">
        <v>125</v>
      </c>
      <c r="B45" s="43" t="s">
        <v>126</v>
      </c>
      <c r="C45" s="40" t="s">
        <v>127</v>
      </c>
      <c r="D45" s="9" t="s">
        <v>69</v>
      </c>
      <c r="E45" s="9" t="s">
        <v>69</v>
      </c>
      <c r="F45" s="9" t="s">
        <v>69</v>
      </c>
      <c r="G45" s="9" t="s">
        <v>69</v>
      </c>
      <c r="H45" s="9" t="s">
        <v>69</v>
      </c>
      <c r="I45" s="9" t="s">
        <v>69</v>
      </c>
      <c r="J45" s="9" t="s">
        <v>69</v>
      </c>
      <c r="K45" s="9" t="s">
        <v>69</v>
      </c>
      <c r="L45" s="9" t="s">
        <v>69</v>
      </c>
      <c r="M45" s="9" t="s">
        <v>69</v>
      </c>
      <c r="N45" s="9" t="s">
        <v>69</v>
      </c>
      <c r="O45" s="9" t="s">
        <v>69</v>
      </c>
      <c r="P45" s="9" t="s">
        <v>69</v>
      </c>
      <c r="Q45" s="9" t="s">
        <v>69</v>
      </c>
      <c r="R45" s="9" t="s">
        <v>69</v>
      </c>
      <c r="S45" s="9" t="s">
        <v>69</v>
      </c>
      <c r="T45" s="9" t="s">
        <v>69</v>
      </c>
      <c r="U45" s="9" t="s">
        <v>69</v>
      </c>
      <c r="V45" s="9" t="s">
        <v>69</v>
      </c>
      <c r="W45" s="9" t="s">
        <v>69</v>
      </c>
      <c r="X45" s="9" t="s">
        <v>69</v>
      </c>
      <c r="Y45" s="9" t="s">
        <v>69</v>
      </c>
      <c r="Z45" s="9">
        <v>0.90700000000000003</v>
      </c>
      <c r="AA45" s="9">
        <v>1.26</v>
      </c>
      <c r="AB45" s="9" t="s">
        <v>69</v>
      </c>
      <c r="AC45" s="9" t="s">
        <v>69</v>
      </c>
      <c r="AD45" s="9" t="s">
        <v>69</v>
      </c>
      <c r="AE45" s="9" t="s">
        <v>69</v>
      </c>
      <c r="AF45" s="9" t="s">
        <v>69</v>
      </c>
      <c r="AG45" s="9">
        <f t="shared" si="4"/>
        <v>0.90700000000000003</v>
      </c>
      <c r="AH45" s="9">
        <v>1.26</v>
      </c>
      <c r="AI45" s="9" t="s">
        <v>69</v>
      </c>
      <c r="AJ45" s="9" t="s">
        <v>69</v>
      </c>
      <c r="AK45" s="9" t="s">
        <v>69</v>
      </c>
      <c r="AL45" s="9" t="s">
        <v>69</v>
      </c>
    </row>
    <row r="46" spans="1:65" s="29" customFormat="1" ht="20.399999999999999" x14ac:dyDescent="0.3">
      <c r="A46" s="25" t="s">
        <v>68</v>
      </c>
      <c r="B46" s="28" t="s">
        <v>99</v>
      </c>
      <c r="C46" s="59" t="s">
        <v>143</v>
      </c>
      <c r="D46" s="9" t="s">
        <v>69</v>
      </c>
      <c r="E46" s="9" t="s">
        <v>69</v>
      </c>
      <c r="F46" s="9" t="s">
        <v>69</v>
      </c>
      <c r="G46" s="9" t="s">
        <v>69</v>
      </c>
      <c r="H46" s="9" t="s">
        <v>69</v>
      </c>
      <c r="I46" s="9" t="s">
        <v>69</v>
      </c>
      <c r="J46" s="9" t="s">
        <v>69</v>
      </c>
      <c r="K46" s="9" t="s">
        <v>69</v>
      </c>
      <c r="L46" s="9" t="s">
        <v>69</v>
      </c>
      <c r="M46" s="9" t="s">
        <v>69</v>
      </c>
      <c r="N46" s="9" t="s">
        <v>69</v>
      </c>
      <c r="O46" s="9" t="s">
        <v>69</v>
      </c>
      <c r="P46" s="9" t="s">
        <v>69</v>
      </c>
      <c r="Q46" s="9" t="s">
        <v>69</v>
      </c>
      <c r="R46" s="9" t="s">
        <v>69</v>
      </c>
      <c r="S46" s="9" t="s">
        <v>69</v>
      </c>
      <c r="T46" s="9" t="s">
        <v>69</v>
      </c>
      <c r="U46" s="9" t="s">
        <v>69</v>
      </c>
      <c r="V46" s="9" t="s">
        <v>69</v>
      </c>
      <c r="W46" s="9" t="s">
        <v>69</v>
      </c>
      <c r="X46" s="9" t="s">
        <v>69</v>
      </c>
      <c r="Y46" s="9" t="s">
        <v>69</v>
      </c>
      <c r="Z46" s="9" t="s">
        <v>69</v>
      </c>
      <c r="AA46" s="9" t="s">
        <v>69</v>
      </c>
      <c r="AB46" s="9" t="s">
        <v>69</v>
      </c>
      <c r="AC46" s="9" t="s">
        <v>69</v>
      </c>
      <c r="AD46" s="9" t="s">
        <v>69</v>
      </c>
      <c r="AE46" s="9" t="s">
        <v>69</v>
      </c>
      <c r="AF46" s="9" t="s">
        <v>69</v>
      </c>
      <c r="AG46" s="9" t="s">
        <v>69</v>
      </c>
      <c r="AH46" s="9" t="s">
        <v>69</v>
      </c>
      <c r="AI46" s="9" t="s">
        <v>69</v>
      </c>
      <c r="AJ46" s="9" t="s">
        <v>69</v>
      </c>
      <c r="AK46" s="9" t="s">
        <v>69</v>
      </c>
      <c r="AL46" s="9" t="s">
        <v>69</v>
      </c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s="34" customFormat="1" ht="20.399999999999999" x14ac:dyDescent="0.3">
      <c r="A47" s="67" t="s">
        <v>128</v>
      </c>
      <c r="B47" s="22" t="s">
        <v>129</v>
      </c>
      <c r="C47" s="59" t="s">
        <v>143</v>
      </c>
      <c r="D47" s="59" t="s">
        <v>69</v>
      </c>
      <c r="E47" s="59" t="s">
        <v>69</v>
      </c>
      <c r="F47" s="59" t="s">
        <v>69</v>
      </c>
      <c r="G47" s="59" t="s">
        <v>69</v>
      </c>
      <c r="H47" s="59" t="s">
        <v>69</v>
      </c>
      <c r="I47" s="59" t="s">
        <v>69</v>
      </c>
      <c r="J47" s="59" t="s">
        <v>69</v>
      </c>
      <c r="K47" s="59" t="s">
        <v>69</v>
      </c>
      <c r="L47" s="59" t="s">
        <v>69</v>
      </c>
      <c r="M47" s="59" t="s">
        <v>69</v>
      </c>
      <c r="N47" s="59" t="s">
        <v>69</v>
      </c>
      <c r="O47" s="59" t="s">
        <v>69</v>
      </c>
      <c r="P47" s="59" t="s">
        <v>69</v>
      </c>
      <c r="Q47" s="59" t="s">
        <v>69</v>
      </c>
      <c r="R47" s="59" t="s">
        <v>69</v>
      </c>
      <c r="S47" s="59" t="s">
        <v>69</v>
      </c>
      <c r="T47" s="59" t="s">
        <v>69</v>
      </c>
      <c r="U47" s="59" t="s">
        <v>69</v>
      </c>
      <c r="V47" s="59" t="s">
        <v>69</v>
      </c>
      <c r="W47" s="59" t="s">
        <v>69</v>
      </c>
      <c r="X47" s="59" t="s">
        <v>69</v>
      </c>
      <c r="Y47" s="59" t="s">
        <v>69</v>
      </c>
      <c r="Z47" s="59" t="s">
        <v>69</v>
      </c>
      <c r="AA47" s="59" t="s">
        <v>69</v>
      </c>
      <c r="AB47" s="59" t="s">
        <v>69</v>
      </c>
      <c r="AC47" s="59" t="s">
        <v>69</v>
      </c>
      <c r="AD47" s="59" t="s">
        <v>69</v>
      </c>
      <c r="AE47" s="59" t="s">
        <v>69</v>
      </c>
      <c r="AF47" s="59" t="s">
        <v>69</v>
      </c>
      <c r="AG47" s="59" t="s">
        <v>69</v>
      </c>
      <c r="AH47" s="59" t="s">
        <v>69</v>
      </c>
      <c r="AI47" s="59" t="s">
        <v>69</v>
      </c>
      <c r="AJ47" s="59" t="s">
        <v>69</v>
      </c>
      <c r="AK47" s="59" t="s">
        <v>69</v>
      </c>
      <c r="AL47" s="59" t="s">
        <v>69</v>
      </c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s="26" customFormat="1" ht="39.6" x14ac:dyDescent="0.3">
      <c r="A48" s="25" t="s">
        <v>134</v>
      </c>
      <c r="B48" s="61" t="s">
        <v>135</v>
      </c>
      <c r="C48" s="59" t="s">
        <v>143</v>
      </c>
      <c r="D48" s="59" t="s">
        <v>69</v>
      </c>
      <c r="E48" s="59" t="s">
        <v>69</v>
      </c>
      <c r="F48" s="59" t="s">
        <v>69</v>
      </c>
      <c r="G48" s="59" t="s">
        <v>69</v>
      </c>
      <c r="H48" s="59" t="s">
        <v>69</v>
      </c>
      <c r="I48" s="59" t="s">
        <v>69</v>
      </c>
      <c r="J48" s="59" t="s">
        <v>69</v>
      </c>
      <c r="K48" s="59" t="s">
        <v>69</v>
      </c>
      <c r="L48" s="59" t="s">
        <v>69</v>
      </c>
      <c r="M48" s="59" t="s">
        <v>69</v>
      </c>
      <c r="N48" s="59" t="s">
        <v>69</v>
      </c>
      <c r="O48" s="59" t="s">
        <v>69</v>
      </c>
      <c r="P48" s="59" t="s">
        <v>69</v>
      </c>
      <c r="Q48" s="59" t="s">
        <v>69</v>
      </c>
      <c r="R48" s="59" t="s">
        <v>69</v>
      </c>
      <c r="S48" s="59">
        <f>S50</f>
        <v>0.254</v>
      </c>
      <c r="T48" s="59" t="s">
        <v>69</v>
      </c>
      <c r="U48" s="59" t="s">
        <v>69</v>
      </c>
      <c r="V48" s="59">
        <f>V50</f>
        <v>6.5000000000000002E-2</v>
      </c>
      <c r="W48" s="59" t="s">
        <v>69</v>
      </c>
      <c r="X48" s="59" t="s">
        <v>69</v>
      </c>
      <c r="Y48" s="59" t="s">
        <v>69</v>
      </c>
      <c r="Z48" s="59" t="s">
        <v>69</v>
      </c>
      <c r="AA48" s="59" t="s">
        <v>69</v>
      </c>
      <c r="AB48" s="59" t="s">
        <v>69</v>
      </c>
      <c r="AC48" s="59" t="s">
        <v>69</v>
      </c>
      <c r="AD48" s="59" t="s">
        <v>69</v>
      </c>
      <c r="AE48" s="59" t="s">
        <v>69</v>
      </c>
      <c r="AF48" s="59" t="s">
        <v>69</v>
      </c>
      <c r="AG48" s="59">
        <f>AG50</f>
        <v>0.254</v>
      </c>
      <c r="AH48" s="59" t="s">
        <v>69</v>
      </c>
      <c r="AI48" s="59" t="s">
        <v>69</v>
      </c>
      <c r="AJ48" s="59">
        <f>AJ50</f>
        <v>6.5000000000000002E-2</v>
      </c>
      <c r="AK48" s="59" t="s">
        <v>69</v>
      </c>
      <c r="AL48" s="62" t="s">
        <v>69</v>
      </c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</row>
    <row r="49" spans="1:67" s="34" customFormat="1" ht="26.4" x14ac:dyDescent="0.3">
      <c r="A49" s="25" t="s">
        <v>136</v>
      </c>
      <c r="B49" s="61" t="s">
        <v>137</v>
      </c>
      <c r="C49" s="59" t="s">
        <v>143</v>
      </c>
      <c r="D49" s="59" t="s">
        <v>69</v>
      </c>
      <c r="E49" s="59" t="s">
        <v>69</v>
      </c>
      <c r="F49" s="59" t="s">
        <v>69</v>
      </c>
      <c r="G49" s="59" t="s">
        <v>69</v>
      </c>
      <c r="H49" s="59" t="s">
        <v>69</v>
      </c>
      <c r="I49" s="59" t="s">
        <v>69</v>
      </c>
      <c r="J49" s="59" t="s">
        <v>69</v>
      </c>
      <c r="K49" s="59" t="s">
        <v>69</v>
      </c>
      <c r="L49" s="59" t="s">
        <v>69</v>
      </c>
      <c r="M49" s="59" t="s">
        <v>69</v>
      </c>
      <c r="N49" s="59" t="s">
        <v>69</v>
      </c>
      <c r="O49" s="59" t="s">
        <v>69</v>
      </c>
      <c r="P49" s="59" t="s">
        <v>69</v>
      </c>
      <c r="Q49" s="59" t="s">
        <v>69</v>
      </c>
      <c r="R49" s="59" t="s">
        <v>69</v>
      </c>
      <c r="S49" s="59" t="s">
        <v>69</v>
      </c>
      <c r="T49" s="59" t="s">
        <v>69</v>
      </c>
      <c r="U49" s="59" t="s">
        <v>69</v>
      </c>
      <c r="V49" s="59" t="s">
        <v>69</v>
      </c>
      <c r="W49" s="59" t="s">
        <v>69</v>
      </c>
      <c r="X49" s="59" t="s">
        <v>69</v>
      </c>
      <c r="Y49" s="59" t="s">
        <v>69</v>
      </c>
      <c r="Z49" s="59" t="s">
        <v>69</v>
      </c>
      <c r="AA49" s="59" t="s">
        <v>69</v>
      </c>
      <c r="AB49" s="59" t="s">
        <v>69</v>
      </c>
      <c r="AC49" s="59" t="s">
        <v>69</v>
      </c>
      <c r="AD49" s="59" t="s">
        <v>69</v>
      </c>
      <c r="AE49" s="59" t="s">
        <v>69</v>
      </c>
      <c r="AF49" s="59" t="s">
        <v>69</v>
      </c>
      <c r="AG49" s="59" t="s">
        <v>69</v>
      </c>
      <c r="AH49" s="59" t="s">
        <v>69</v>
      </c>
      <c r="AI49" s="59" t="s">
        <v>69</v>
      </c>
      <c r="AJ49" s="59" t="s">
        <v>69</v>
      </c>
      <c r="AK49" s="59" t="s">
        <v>69</v>
      </c>
      <c r="AL49" s="59" t="s">
        <v>69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7" s="44" customFormat="1" ht="39.6" x14ac:dyDescent="0.3">
      <c r="A50" s="25" t="s">
        <v>138</v>
      </c>
      <c r="B50" s="61" t="s">
        <v>99</v>
      </c>
      <c r="C50" s="68" t="s">
        <v>143</v>
      </c>
      <c r="D50" s="9" t="s">
        <v>69</v>
      </c>
      <c r="E50" s="9" t="s">
        <v>69</v>
      </c>
      <c r="F50" s="9" t="s">
        <v>69</v>
      </c>
      <c r="G50" s="9" t="s">
        <v>69</v>
      </c>
      <c r="H50" s="9" t="s">
        <v>69</v>
      </c>
      <c r="I50" s="9" t="s">
        <v>69</v>
      </c>
      <c r="J50" s="9" t="s">
        <v>69</v>
      </c>
      <c r="K50" s="9" t="s">
        <v>69</v>
      </c>
      <c r="L50" s="9" t="s">
        <v>69</v>
      </c>
      <c r="M50" s="9" t="s">
        <v>69</v>
      </c>
      <c r="N50" s="9" t="s">
        <v>69</v>
      </c>
      <c r="O50" s="9" t="s">
        <v>69</v>
      </c>
      <c r="P50" s="9" t="s">
        <v>69</v>
      </c>
      <c r="Q50" s="9" t="s">
        <v>69</v>
      </c>
      <c r="R50" s="9" t="s">
        <v>69</v>
      </c>
      <c r="S50" s="46">
        <f>S51</f>
        <v>0.254</v>
      </c>
      <c r="T50" s="9" t="s">
        <v>69</v>
      </c>
      <c r="U50" s="9" t="s">
        <v>69</v>
      </c>
      <c r="V50" s="46">
        <f>V51</f>
        <v>6.5000000000000002E-2</v>
      </c>
      <c r="W50" s="9" t="s">
        <v>69</v>
      </c>
      <c r="X50" s="9" t="s">
        <v>69</v>
      </c>
      <c r="Y50" s="9" t="s">
        <v>69</v>
      </c>
      <c r="Z50" s="9" t="s">
        <v>69</v>
      </c>
      <c r="AA50" s="9" t="s">
        <v>69</v>
      </c>
      <c r="AB50" s="9" t="s">
        <v>69</v>
      </c>
      <c r="AC50" s="9" t="s">
        <v>69</v>
      </c>
      <c r="AD50" s="9" t="s">
        <v>69</v>
      </c>
      <c r="AE50" s="9" t="s">
        <v>69</v>
      </c>
      <c r="AF50" s="9" t="s">
        <v>69</v>
      </c>
      <c r="AG50" s="9">
        <f t="shared" ref="AG50:AG51" si="5">SUM(Z50,S50,L50,E50)</f>
        <v>0.254</v>
      </c>
      <c r="AH50" s="9" t="s">
        <v>69</v>
      </c>
      <c r="AI50" s="9" t="s">
        <v>69</v>
      </c>
      <c r="AJ50" s="46">
        <f>AJ51</f>
        <v>6.5000000000000002E-2</v>
      </c>
      <c r="AK50" s="9" t="s">
        <v>69</v>
      </c>
      <c r="AL50" s="9" t="s">
        <v>69</v>
      </c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50"/>
      <c r="BL50" s="49"/>
      <c r="BM50" s="51"/>
      <c r="BO50" s="45"/>
    </row>
    <row r="51" spans="1:67" s="32" customFormat="1" ht="27.6" x14ac:dyDescent="0.3">
      <c r="A51" s="25" t="s">
        <v>139</v>
      </c>
      <c r="B51" s="43" t="s">
        <v>130</v>
      </c>
      <c r="C51" s="60" t="s">
        <v>131</v>
      </c>
      <c r="D51" s="9" t="s">
        <v>69</v>
      </c>
      <c r="E51" s="9" t="s">
        <v>69</v>
      </c>
      <c r="F51" s="9" t="s">
        <v>69</v>
      </c>
      <c r="G51" s="9" t="s">
        <v>69</v>
      </c>
      <c r="H51" s="9" t="s">
        <v>69</v>
      </c>
      <c r="I51" s="9" t="s">
        <v>69</v>
      </c>
      <c r="J51" s="9" t="s">
        <v>69</v>
      </c>
      <c r="K51" s="9" t="s">
        <v>69</v>
      </c>
      <c r="L51" s="9" t="s">
        <v>69</v>
      </c>
      <c r="M51" s="9" t="s">
        <v>69</v>
      </c>
      <c r="N51" s="9" t="s">
        <v>69</v>
      </c>
      <c r="O51" s="9" t="s">
        <v>69</v>
      </c>
      <c r="P51" s="9" t="s">
        <v>69</v>
      </c>
      <c r="Q51" s="9" t="s">
        <v>69</v>
      </c>
      <c r="R51" s="9" t="s">
        <v>69</v>
      </c>
      <c r="S51" s="46">
        <v>0.254</v>
      </c>
      <c r="T51" s="9" t="s">
        <v>69</v>
      </c>
      <c r="U51" s="9" t="s">
        <v>69</v>
      </c>
      <c r="V51" s="46">
        <v>6.5000000000000002E-2</v>
      </c>
      <c r="W51" s="9" t="s">
        <v>69</v>
      </c>
      <c r="X51" s="9" t="s">
        <v>69</v>
      </c>
      <c r="Y51" s="9" t="s">
        <v>69</v>
      </c>
      <c r="Z51" s="9" t="s">
        <v>69</v>
      </c>
      <c r="AA51" s="9" t="s">
        <v>69</v>
      </c>
      <c r="AB51" s="9" t="s">
        <v>69</v>
      </c>
      <c r="AC51" s="9" t="s">
        <v>69</v>
      </c>
      <c r="AD51" s="9" t="s">
        <v>69</v>
      </c>
      <c r="AE51" s="9" t="s">
        <v>69</v>
      </c>
      <c r="AF51" s="9" t="s">
        <v>69</v>
      </c>
      <c r="AG51" s="9">
        <f t="shared" si="5"/>
        <v>0.254</v>
      </c>
      <c r="AH51" s="9" t="s">
        <v>69</v>
      </c>
      <c r="AI51" s="9" t="s">
        <v>69</v>
      </c>
      <c r="AJ51" s="46">
        <v>6.5000000000000002E-2</v>
      </c>
      <c r="AK51" s="9" t="s">
        <v>69</v>
      </c>
      <c r="AL51" s="9" t="s">
        <v>69</v>
      </c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3"/>
      <c r="BL51" s="47"/>
      <c r="BM51" s="51"/>
      <c r="BO51" s="45"/>
    </row>
    <row r="52" spans="1:67" s="32" customFormat="1" ht="39.6" x14ac:dyDescent="0.25">
      <c r="A52" s="69" t="s">
        <v>144</v>
      </c>
      <c r="B52" s="70" t="s">
        <v>145</v>
      </c>
      <c r="C52" s="72" t="s">
        <v>143</v>
      </c>
      <c r="D52" s="71" t="s">
        <v>69</v>
      </c>
      <c r="E52" s="71" t="s">
        <v>69</v>
      </c>
      <c r="F52" s="71" t="s">
        <v>69</v>
      </c>
      <c r="G52" s="71" t="s">
        <v>69</v>
      </c>
      <c r="H52" s="71" t="s">
        <v>69</v>
      </c>
      <c r="I52" s="71" t="s">
        <v>69</v>
      </c>
      <c r="J52" s="71" t="s">
        <v>69</v>
      </c>
      <c r="K52" s="71" t="s">
        <v>69</v>
      </c>
      <c r="L52" s="71" t="s">
        <v>69</v>
      </c>
      <c r="M52" s="71" t="s">
        <v>69</v>
      </c>
      <c r="N52" s="71" t="s">
        <v>69</v>
      </c>
      <c r="O52" s="71" t="s">
        <v>69</v>
      </c>
      <c r="P52" s="71" t="s">
        <v>69</v>
      </c>
      <c r="Q52" s="71" t="s">
        <v>69</v>
      </c>
      <c r="R52" s="71" t="s">
        <v>69</v>
      </c>
      <c r="S52" s="71" t="s">
        <v>69</v>
      </c>
      <c r="T52" s="71" t="s">
        <v>69</v>
      </c>
      <c r="U52" s="71" t="s">
        <v>69</v>
      </c>
      <c r="V52" s="71" t="s">
        <v>69</v>
      </c>
      <c r="W52" s="71" t="s">
        <v>69</v>
      </c>
      <c r="X52" s="71" t="s">
        <v>69</v>
      </c>
      <c r="Y52" s="71" t="s">
        <v>69</v>
      </c>
      <c r="Z52" s="71" t="s">
        <v>69</v>
      </c>
      <c r="AA52" s="71" t="s">
        <v>69</v>
      </c>
      <c r="AB52" s="71" t="s">
        <v>69</v>
      </c>
      <c r="AC52" s="71" t="s">
        <v>69</v>
      </c>
      <c r="AD52" s="71" t="s">
        <v>69</v>
      </c>
      <c r="AE52" s="71" t="s">
        <v>69</v>
      </c>
      <c r="AF52" s="71" t="s">
        <v>69</v>
      </c>
      <c r="AG52" s="71" t="s">
        <v>69</v>
      </c>
      <c r="AH52" s="71" t="s">
        <v>69</v>
      </c>
      <c r="AI52" s="71" t="s">
        <v>69</v>
      </c>
      <c r="AJ52" s="71" t="s">
        <v>69</v>
      </c>
      <c r="AK52" s="71" t="s">
        <v>69</v>
      </c>
      <c r="AL52" s="71" t="s">
        <v>69</v>
      </c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3"/>
      <c r="BL52" s="47"/>
      <c r="BM52" s="51"/>
      <c r="BO52" s="45"/>
    </row>
    <row r="53" spans="1:67" s="32" customFormat="1" ht="39.6" x14ac:dyDescent="0.25">
      <c r="A53" s="25" t="s">
        <v>146</v>
      </c>
      <c r="B53" s="70" t="s">
        <v>147</v>
      </c>
      <c r="C53" s="72" t="s">
        <v>143</v>
      </c>
      <c r="D53" s="71" t="s">
        <v>69</v>
      </c>
      <c r="E53" s="71" t="s">
        <v>69</v>
      </c>
      <c r="F53" s="71" t="s">
        <v>69</v>
      </c>
      <c r="G53" s="71" t="s">
        <v>69</v>
      </c>
      <c r="H53" s="71" t="s">
        <v>69</v>
      </c>
      <c r="I53" s="71" t="s">
        <v>69</v>
      </c>
      <c r="J53" s="71" t="s">
        <v>69</v>
      </c>
      <c r="K53" s="71" t="s">
        <v>69</v>
      </c>
      <c r="L53" s="71" t="s">
        <v>69</v>
      </c>
      <c r="M53" s="71" t="s">
        <v>69</v>
      </c>
      <c r="N53" s="71" t="s">
        <v>69</v>
      </c>
      <c r="O53" s="71" t="s">
        <v>69</v>
      </c>
      <c r="P53" s="71" t="s">
        <v>69</v>
      </c>
      <c r="Q53" s="71" t="s">
        <v>69</v>
      </c>
      <c r="R53" s="71" t="s">
        <v>69</v>
      </c>
      <c r="S53" s="71" t="s">
        <v>69</v>
      </c>
      <c r="T53" s="71" t="s">
        <v>69</v>
      </c>
      <c r="U53" s="71" t="s">
        <v>69</v>
      </c>
      <c r="V53" s="71" t="s">
        <v>69</v>
      </c>
      <c r="W53" s="71" t="s">
        <v>69</v>
      </c>
      <c r="X53" s="71" t="s">
        <v>69</v>
      </c>
      <c r="Y53" s="71" t="s">
        <v>69</v>
      </c>
      <c r="Z53" s="71" t="s">
        <v>69</v>
      </c>
      <c r="AA53" s="71" t="s">
        <v>69</v>
      </c>
      <c r="AB53" s="71" t="s">
        <v>69</v>
      </c>
      <c r="AC53" s="71" t="s">
        <v>69</v>
      </c>
      <c r="AD53" s="71" t="s">
        <v>69</v>
      </c>
      <c r="AE53" s="71" t="s">
        <v>69</v>
      </c>
      <c r="AF53" s="71" t="s">
        <v>69</v>
      </c>
      <c r="AG53" s="71" t="s">
        <v>69</v>
      </c>
      <c r="AH53" s="71" t="s">
        <v>69</v>
      </c>
      <c r="AI53" s="71" t="s">
        <v>69</v>
      </c>
      <c r="AJ53" s="71" t="s">
        <v>69</v>
      </c>
      <c r="AK53" s="71" t="s">
        <v>69</v>
      </c>
      <c r="AL53" s="71" t="s">
        <v>69</v>
      </c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3"/>
      <c r="BL53" s="47"/>
      <c r="BM53" s="51"/>
      <c r="BO53" s="45"/>
    </row>
    <row r="54" spans="1:67" s="32" customFormat="1" ht="39.6" x14ac:dyDescent="0.25">
      <c r="A54" s="25" t="s">
        <v>148</v>
      </c>
      <c r="B54" s="70" t="s">
        <v>149</v>
      </c>
      <c r="C54" s="72" t="s">
        <v>143</v>
      </c>
      <c r="D54" s="71" t="s">
        <v>69</v>
      </c>
      <c r="E54" s="71" t="s">
        <v>69</v>
      </c>
      <c r="F54" s="71" t="s">
        <v>69</v>
      </c>
      <c r="G54" s="71" t="s">
        <v>69</v>
      </c>
      <c r="H54" s="71" t="s">
        <v>69</v>
      </c>
      <c r="I54" s="71" t="s">
        <v>69</v>
      </c>
      <c r="J54" s="71" t="s">
        <v>69</v>
      </c>
      <c r="K54" s="71" t="s">
        <v>69</v>
      </c>
      <c r="L54" s="71" t="s">
        <v>69</v>
      </c>
      <c r="M54" s="71" t="s">
        <v>69</v>
      </c>
      <c r="N54" s="71" t="s">
        <v>69</v>
      </c>
      <c r="O54" s="71" t="s">
        <v>69</v>
      </c>
      <c r="P54" s="71" t="s">
        <v>69</v>
      </c>
      <c r="Q54" s="71" t="s">
        <v>69</v>
      </c>
      <c r="R54" s="71" t="s">
        <v>69</v>
      </c>
      <c r="S54" s="71" t="s">
        <v>69</v>
      </c>
      <c r="T54" s="71" t="s">
        <v>69</v>
      </c>
      <c r="U54" s="71" t="s">
        <v>69</v>
      </c>
      <c r="V54" s="71" t="s">
        <v>69</v>
      </c>
      <c r="W54" s="71" t="s">
        <v>69</v>
      </c>
      <c r="X54" s="71" t="s">
        <v>69</v>
      </c>
      <c r="Y54" s="71" t="s">
        <v>69</v>
      </c>
      <c r="Z54" s="71" t="s">
        <v>69</v>
      </c>
      <c r="AA54" s="71" t="s">
        <v>69</v>
      </c>
      <c r="AB54" s="71" t="s">
        <v>69</v>
      </c>
      <c r="AC54" s="71" t="s">
        <v>69</v>
      </c>
      <c r="AD54" s="71" t="s">
        <v>69</v>
      </c>
      <c r="AE54" s="71" t="s">
        <v>69</v>
      </c>
      <c r="AF54" s="71" t="s">
        <v>69</v>
      </c>
      <c r="AG54" s="71" t="s">
        <v>69</v>
      </c>
      <c r="AH54" s="71" t="s">
        <v>69</v>
      </c>
      <c r="AI54" s="71" t="s">
        <v>69</v>
      </c>
      <c r="AJ54" s="71" t="s">
        <v>69</v>
      </c>
      <c r="AK54" s="71" t="s">
        <v>69</v>
      </c>
      <c r="AL54" s="71" t="s">
        <v>69</v>
      </c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3"/>
      <c r="BL54" s="47"/>
      <c r="BM54" s="51"/>
      <c r="BO54" s="45"/>
    </row>
    <row r="55" spans="1:67" s="32" customFormat="1" ht="52.8" x14ac:dyDescent="0.25">
      <c r="A55" s="25" t="s">
        <v>150</v>
      </c>
      <c r="B55" s="70" t="s">
        <v>151</v>
      </c>
      <c r="C55" s="72" t="s">
        <v>143</v>
      </c>
      <c r="D55" s="71" t="s">
        <v>69</v>
      </c>
      <c r="E55" s="71" t="s">
        <v>69</v>
      </c>
      <c r="F55" s="71" t="s">
        <v>69</v>
      </c>
      <c r="G55" s="71" t="s">
        <v>69</v>
      </c>
      <c r="H55" s="71" t="s">
        <v>69</v>
      </c>
      <c r="I55" s="71" t="s">
        <v>69</v>
      </c>
      <c r="J55" s="71" t="s">
        <v>69</v>
      </c>
      <c r="K55" s="71" t="s">
        <v>69</v>
      </c>
      <c r="L55" s="71" t="s">
        <v>69</v>
      </c>
      <c r="M55" s="71" t="s">
        <v>69</v>
      </c>
      <c r="N55" s="71" t="s">
        <v>69</v>
      </c>
      <c r="O55" s="71" t="s">
        <v>69</v>
      </c>
      <c r="P55" s="71" t="s">
        <v>69</v>
      </c>
      <c r="Q55" s="71" t="s">
        <v>69</v>
      </c>
      <c r="R55" s="71" t="s">
        <v>69</v>
      </c>
      <c r="S55" s="71" t="s">
        <v>69</v>
      </c>
      <c r="T55" s="71" t="s">
        <v>69</v>
      </c>
      <c r="U55" s="71" t="s">
        <v>69</v>
      </c>
      <c r="V55" s="71" t="s">
        <v>69</v>
      </c>
      <c r="W55" s="71" t="s">
        <v>69</v>
      </c>
      <c r="X55" s="71" t="s">
        <v>69</v>
      </c>
      <c r="Y55" s="71" t="s">
        <v>69</v>
      </c>
      <c r="Z55" s="71" t="s">
        <v>69</v>
      </c>
      <c r="AA55" s="71" t="s">
        <v>69</v>
      </c>
      <c r="AB55" s="71" t="s">
        <v>69</v>
      </c>
      <c r="AC55" s="71" t="s">
        <v>69</v>
      </c>
      <c r="AD55" s="71" t="s">
        <v>69</v>
      </c>
      <c r="AE55" s="71" t="s">
        <v>69</v>
      </c>
      <c r="AF55" s="71" t="s">
        <v>69</v>
      </c>
      <c r="AG55" s="71" t="s">
        <v>69</v>
      </c>
      <c r="AH55" s="71" t="s">
        <v>69</v>
      </c>
      <c r="AI55" s="71" t="s">
        <v>69</v>
      </c>
      <c r="AJ55" s="71" t="s">
        <v>69</v>
      </c>
      <c r="AK55" s="71" t="s">
        <v>69</v>
      </c>
      <c r="AL55" s="71" t="s">
        <v>69</v>
      </c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3"/>
      <c r="BL55" s="47"/>
      <c r="BM55" s="51"/>
      <c r="BO55" s="45"/>
    </row>
    <row r="56" spans="1:67" s="32" customFormat="1" ht="52.8" x14ac:dyDescent="0.25">
      <c r="A56" s="25" t="s">
        <v>152</v>
      </c>
      <c r="B56" s="70" t="s">
        <v>153</v>
      </c>
      <c r="C56" s="72" t="s">
        <v>143</v>
      </c>
      <c r="D56" s="71" t="s">
        <v>69</v>
      </c>
      <c r="E56" s="71" t="s">
        <v>69</v>
      </c>
      <c r="F56" s="71" t="s">
        <v>69</v>
      </c>
      <c r="G56" s="71" t="s">
        <v>69</v>
      </c>
      <c r="H56" s="71" t="s">
        <v>69</v>
      </c>
      <c r="I56" s="71" t="s">
        <v>69</v>
      </c>
      <c r="J56" s="71" t="s">
        <v>69</v>
      </c>
      <c r="K56" s="71" t="s">
        <v>69</v>
      </c>
      <c r="L56" s="71" t="s">
        <v>69</v>
      </c>
      <c r="M56" s="71" t="s">
        <v>69</v>
      </c>
      <c r="N56" s="71" t="s">
        <v>69</v>
      </c>
      <c r="O56" s="71" t="s">
        <v>69</v>
      </c>
      <c r="P56" s="71" t="s">
        <v>69</v>
      </c>
      <c r="Q56" s="71" t="s">
        <v>69</v>
      </c>
      <c r="R56" s="71" t="s">
        <v>69</v>
      </c>
      <c r="S56" s="71" t="s">
        <v>69</v>
      </c>
      <c r="T56" s="71" t="s">
        <v>69</v>
      </c>
      <c r="U56" s="71" t="s">
        <v>69</v>
      </c>
      <c r="V56" s="71" t="s">
        <v>69</v>
      </c>
      <c r="W56" s="71" t="s">
        <v>69</v>
      </c>
      <c r="X56" s="71" t="s">
        <v>69</v>
      </c>
      <c r="Y56" s="71" t="s">
        <v>69</v>
      </c>
      <c r="Z56" s="71" t="s">
        <v>69</v>
      </c>
      <c r="AA56" s="71" t="s">
        <v>69</v>
      </c>
      <c r="AB56" s="71" t="s">
        <v>69</v>
      </c>
      <c r="AC56" s="71" t="s">
        <v>69</v>
      </c>
      <c r="AD56" s="71" t="s">
        <v>69</v>
      </c>
      <c r="AE56" s="71" t="s">
        <v>69</v>
      </c>
      <c r="AF56" s="71" t="s">
        <v>69</v>
      </c>
      <c r="AG56" s="71" t="s">
        <v>69</v>
      </c>
      <c r="AH56" s="71" t="s">
        <v>69</v>
      </c>
      <c r="AI56" s="71" t="s">
        <v>69</v>
      </c>
      <c r="AJ56" s="71" t="s">
        <v>69</v>
      </c>
      <c r="AK56" s="71" t="s">
        <v>69</v>
      </c>
      <c r="AL56" s="71" t="s">
        <v>69</v>
      </c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3"/>
      <c r="BL56" s="47"/>
      <c r="BM56" s="51"/>
      <c r="BO56" s="45"/>
    </row>
    <row r="57" spans="1:67" s="31" customFormat="1" ht="40.799999999999997" x14ac:dyDescent="0.3">
      <c r="A57" s="13" t="s">
        <v>87</v>
      </c>
      <c r="B57" s="22" t="s">
        <v>100</v>
      </c>
      <c r="C57" s="9" t="s">
        <v>143</v>
      </c>
      <c r="D57" s="9" t="s">
        <v>69</v>
      </c>
      <c r="E57" s="9" t="s">
        <v>69</v>
      </c>
      <c r="F57" s="9" t="s">
        <v>69</v>
      </c>
      <c r="G57" s="9" t="s">
        <v>69</v>
      </c>
      <c r="H57" s="9" t="s">
        <v>69</v>
      </c>
      <c r="I57" s="9" t="s">
        <v>69</v>
      </c>
      <c r="J57" s="9" t="s">
        <v>69</v>
      </c>
      <c r="K57" s="9" t="s">
        <v>69</v>
      </c>
      <c r="L57" s="9" t="s">
        <v>69</v>
      </c>
      <c r="M57" s="9" t="s">
        <v>69</v>
      </c>
      <c r="N57" s="9" t="s">
        <v>69</v>
      </c>
      <c r="O57" s="9" t="s">
        <v>69</v>
      </c>
      <c r="P57" s="9" t="s">
        <v>69</v>
      </c>
      <c r="Q57" s="9" t="s">
        <v>69</v>
      </c>
      <c r="R57" s="9" t="s">
        <v>69</v>
      </c>
      <c r="S57" s="9" t="s">
        <v>69</v>
      </c>
      <c r="T57" s="9" t="s">
        <v>69</v>
      </c>
      <c r="U57" s="9" t="s">
        <v>69</v>
      </c>
      <c r="V57" s="9" t="s">
        <v>69</v>
      </c>
      <c r="W57" s="9" t="s">
        <v>69</v>
      </c>
      <c r="X57" s="9" t="s">
        <v>69</v>
      </c>
      <c r="Y57" s="9" t="s">
        <v>69</v>
      </c>
      <c r="Z57" s="9" t="s">
        <v>69</v>
      </c>
      <c r="AA57" s="9" t="s">
        <v>69</v>
      </c>
      <c r="AB57" s="9" t="s">
        <v>69</v>
      </c>
      <c r="AC57" s="9" t="s">
        <v>69</v>
      </c>
      <c r="AD57" s="9" t="s">
        <v>69</v>
      </c>
      <c r="AE57" s="9" t="s">
        <v>69</v>
      </c>
      <c r="AF57" s="9" t="s">
        <v>69</v>
      </c>
      <c r="AG57" s="9" t="s">
        <v>69</v>
      </c>
      <c r="AH57" s="9" t="s">
        <v>69</v>
      </c>
      <c r="AI57" s="9" t="s">
        <v>69</v>
      </c>
      <c r="AJ57" s="9" t="s">
        <v>69</v>
      </c>
      <c r="AK57" s="9" t="s">
        <v>69</v>
      </c>
      <c r="AL57" s="9" t="s">
        <v>69</v>
      </c>
    </row>
    <row r="58" spans="1:67" s="26" customFormat="1" ht="20.399999999999999" x14ac:dyDescent="0.3">
      <c r="A58" s="25" t="s">
        <v>88</v>
      </c>
      <c r="B58" s="28" t="s">
        <v>89</v>
      </c>
      <c r="C58" s="9" t="s">
        <v>143</v>
      </c>
      <c r="D58" s="9" t="s">
        <v>69</v>
      </c>
      <c r="E58" s="9" t="s">
        <v>69</v>
      </c>
      <c r="F58" s="9" t="s">
        <v>69</v>
      </c>
      <c r="G58" s="9" t="s">
        <v>69</v>
      </c>
      <c r="H58" s="9" t="s">
        <v>69</v>
      </c>
      <c r="I58" s="9" t="s">
        <v>69</v>
      </c>
      <c r="J58" s="9" t="s">
        <v>69</v>
      </c>
      <c r="K58" s="9" t="s">
        <v>69</v>
      </c>
      <c r="L58" s="9" t="s">
        <v>69</v>
      </c>
      <c r="M58" s="9" t="s">
        <v>69</v>
      </c>
      <c r="N58" s="9" t="s">
        <v>69</v>
      </c>
      <c r="O58" s="9" t="s">
        <v>69</v>
      </c>
      <c r="P58" s="9" t="s">
        <v>69</v>
      </c>
      <c r="Q58" s="9" t="s">
        <v>69</v>
      </c>
      <c r="R58" s="9" t="s">
        <v>69</v>
      </c>
      <c r="S58" s="9" t="s">
        <v>69</v>
      </c>
      <c r="T58" s="9" t="s">
        <v>69</v>
      </c>
      <c r="U58" s="9" t="s">
        <v>69</v>
      </c>
      <c r="V58" s="9" t="s">
        <v>69</v>
      </c>
      <c r="W58" s="9" t="s">
        <v>69</v>
      </c>
      <c r="X58" s="9" t="s">
        <v>69</v>
      </c>
      <c r="Y58" s="9" t="s">
        <v>69</v>
      </c>
      <c r="Z58" s="9" t="s">
        <v>69</v>
      </c>
      <c r="AA58" s="9" t="s">
        <v>69</v>
      </c>
      <c r="AB58" s="9" t="s">
        <v>69</v>
      </c>
      <c r="AC58" s="9" t="s">
        <v>69</v>
      </c>
      <c r="AD58" s="9" t="s">
        <v>69</v>
      </c>
      <c r="AE58" s="9" t="s">
        <v>69</v>
      </c>
      <c r="AF58" s="9" t="s">
        <v>69</v>
      </c>
      <c r="AG58" s="9" t="s">
        <v>69</v>
      </c>
      <c r="AH58" s="9" t="s">
        <v>69</v>
      </c>
      <c r="AI58" s="9" t="s">
        <v>69</v>
      </c>
      <c r="AJ58" s="9" t="s">
        <v>69</v>
      </c>
      <c r="AK58" s="9" t="s">
        <v>69</v>
      </c>
      <c r="AL58" s="9" t="s">
        <v>69</v>
      </c>
    </row>
    <row r="59" spans="1:67" ht="21.6" x14ac:dyDescent="0.3">
      <c r="A59" s="25" t="s">
        <v>107</v>
      </c>
      <c r="B59" s="12" t="s">
        <v>90</v>
      </c>
      <c r="C59" s="9" t="s">
        <v>143</v>
      </c>
      <c r="D59" s="9" t="s">
        <v>69</v>
      </c>
      <c r="E59" s="9" t="s">
        <v>69</v>
      </c>
      <c r="F59" s="9" t="s">
        <v>69</v>
      </c>
      <c r="G59" s="9" t="s">
        <v>69</v>
      </c>
      <c r="H59" s="9" t="s">
        <v>69</v>
      </c>
      <c r="I59" s="9" t="s">
        <v>69</v>
      </c>
      <c r="J59" s="9" t="s">
        <v>69</v>
      </c>
      <c r="K59" s="9" t="s">
        <v>69</v>
      </c>
      <c r="L59" s="9" t="s">
        <v>69</v>
      </c>
      <c r="M59" s="9" t="s">
        <v>69</v>
      </c>
      <c r="N59" s="9" t="s">
        <v>69</v>
      </c>
      <c r="O59" s="9" t="s">
        <v>69</v>
      </c>
      <c r="P59" s="9" t="s">
        <v>69</v>
      </c>
      <c r="Q59" s="9" t="s">
        <v>69</v>
      </c>
      <c r="R59" s="9" t="s">
        <v>69</v>
      </c>
      <c r="S59" s="9" t="s">
        <v>69</v>
      </c>
      <c r="T59" s="9" t="s">
        <v>69</v>
      </c>
      <c r="U59" s="9" t="s">
        <v>69</v>
      </c>
      <c r="V59" s="9" t="s">
        <v>69</v>
      </c>
      <c r="W59" s="9" t="s">
        <v>69</v>
      </c>
      <c r="X59" s="9" t="s">
        <v>69</v>
      </c>
      <c r="Y59" s="9" t="s">
        <v>69</v>
      </c>
      <c r="Z59" s="9" t="s">
        <v>69</v>
      </c>
      <c r="AA59" s="9" t="s">
        <v>69</v>
      </c>
      <c r="AB59" s="9" t="s">
        <v>69</v>
      </c>
      <c r="AC59" s="9" t="s">
        <v>69</v>
      </c>
      <c r="AD59" s="9" t="s">
        <v>69</v>
      </c>
      <c r="AE59" s="9" t="s">
        <v>69</v>
      </c>
      <c r="AF59" s="9" t="s">
        <v>69</v>
      </c>
      <c r="AG59" s="9" t="s">
        <v>69</v>
      </c>
      <c r="AH59" s="9" t="s">
        <v>69</v>
      </c>
      <c r="AI59" s="9" t="s">
        <v>69</v>
      </c>
      <c r="AJ59" s="9" t="s">
        <v>69</v>
      </c>
      <c r="AK59" s="9" t="s">
        <v>69</v>
      </c>
      <c r="AL59" s="9" t="s">
        <v>69</v>
      </c>
    </row>
    <row r="60" spans="1:67" x14ac:dyDescent="0.3">
      <c r="A60" s="25" t="s">
        <v>108</v>
      </c>
      <c r="B60" s="12" t="s">
        <v>91</v>
      </c>
      <c r="C60" s="9" t="s">
        <v>143</v>
      </c>
      <c r="D60" s="9" t="s">
        <v>69</v>
      </c>
      <c r="E60" s="9" t="s">
        <v>69</v>
      </c>
      <c r="F60" s="9" t="s">
        <v>69</v>
      </c>
      <c r="G60" s="9" t="s">
        <v>69</v>
      </c>
      <c r="H60" s="9" t="s">
        <v>69</v>
      </c>
      <c r="I60" s="9" t="s">
        <v>69</v>
      </c>
      <c r="J60" s="9" t="s">
        <v>69</v>
      </c>
      <c r="K60" s="9" t="s">
        <v>69</v>
      </c>
      <c r="L60" s="9" t="s">
        <v>69</v>
      </c>
      <c r="M60" s="9" t="s">
        <v>69</v>
      </c>
      <c r="N60" s="9" t="s">
        <v>69</v>
      </c>
      <c r="O60" s="9" t="s">
        <v>69</v>
      </c>
      <c r="P60" s="9" t="s">
        <v>69</v>
      </c>
      <c r="Q60" s="9" t="s">
        <v>69</v>
      </c>
      <c r="R60" s="9" t="s">
        <v>69</v>
      </c>
      <c r="S60" s="9">
        <f>S61</f>
        <v>0.625</v>
      </c>
      <c r="T60" s="9" t="s">
        <v>69</v>
      </c>
      <c r="U60" s="9" t="s">
        <v>69</v>
      </c>
      <c r="V60" s="9" t="s">
        <v>69</v>
      </c>
      <c r="W60" s="9" t="s">
        <v>69</v>
      </c>
      <c r="X60" s="9">
        <f>X61</f>
        <v>2</v>
      </c>
      <c r="Y60" s="9" t="s">
        <v>69</v>
      </c>
      <c r="Z60" s="9" t="s">
        <v>69</v>
      </c>
      <c r="AA60" s="9" t="s">
        <v>69</v>
      </c>
      <c r="AB60" s="9" t="s">
        <v>69</v>
      </c>
      <c r="AC60" s="9" t="s">
        <v>69</v>
      </c>
      <c r="AD60" s="9" t="s">
        <v>69</v>
      </c>
      <c r="AE60" s="9" t="s">
        <v>69</v>
      </c>
      <c r="AF60" s="9" t="s">
        <v>69</v>
      </c>
      <c r="AG60" s="9">
        <f>AG61</f>
        <v>0.625</v>
      </c>
      <c r="AH60" s="9" t="s">
        <v>69</v>
      </c>
      <c r="AI60" s="9" t="s">
        <v>69</v>
      </c>
      <c r="AJ60" s="9" t="s">
        <v>69</v>
      </c>
      <c r="AK60" s="9" t="s">
        <v>69</v>
      </c>
      <c r="AL60" s="9">
        <f>AL61</f>
        <v>2</v>
      </c>
    </row>
    <row r="61" spans="1:67" ht="69" x14ac:dyDescent="0.3">
      <c r="A61" s="25" t="s">
        <v>113</v>
      </c>
      <c r="B61" s="54" t="s">
        <v>132</v>
      </c>
      <c r="C61" s="40" t="s">
        <v>133</v>
      </c>
      <c r="D61" s="9" t="s">
        <v>69</v>
      </c>
      <c r="E61" s="9" t="s">
        <v>69</v>
      </c>
      <c r="F61" s="9" t="s">
        <v>69</v>
      </c>
      <c r="G61" s="9" t="s">
        <v>69</v>
      </c>
      <c r="H61" s="9" t="s">
        <v>69</v>
      </c>
      <c r="I61" s="9" t="s">
        <v>69</v>
      </c>
      <c r="J61" s="9" t="s">
        <v>69</v>
      </c>
      <c r="K61" s="9" t="s">
        <v>69</v>
      </c>
      <c r="L61" s="9" t="s">
        <v>69</v>
      </c>
      <c r="M61" s="9" t="s">
        <v>69</v>
      </c>
      <c r="N61" s="9" t="s">
        <v>69</v>
      </c>
      <c r="O61" s="9" t="s">
        <v>69</v>
      </c>
      <c r="P61" s="9" t="s">
        <v>69</v>
      </c>
      <c r="Q61" s="9" t="s">
        <v>69</v>
      </c>
      <c r="R61" s="9" t="s">
        <v>69</v>
      </c>
      <c r="S61" s="9">
        <v>0.625</v>
      </c>
      <c r="T61" s="9" t="s">
        <v>69</v>
      </c>
      <c r="U61" s="9" t="s">
        <v>69</v>
      </c>
      <c r="V61" s="9" t="s">
        <v>69</v>
      </c>
      <c r="W61" s="9" t="s">
        <v>69</v>
      </c>
      <c r="X61" s="9">
        <v>2</v>
      </c>
      <c r="Y61" s="9" t="s">
        <v>69</v>
      </c>
      <c r="Z61" s="9" t="s">
        <v>69</v>
      </c>
      <c r="AA61" s="9" t="s">
        <v>69</v>
      </c>
      <c r="AB61" s="9" t="s">
        <v>69</v>
      </c>
      <c r="AC61" s="9" t="s">
        <v>69</v>
      </c>
      <c r="AD61" s="9" t="s">
        <v>69</v>
      </c>
      <c r="AE61" s="9" t="s">
        <v>69</v>
      </c>
      <c r="AF61" s="9" t="s">
        <v>69</v>
      </c>
      <c r="AG61" s="9">
        <f t="shared" ref="AG61" si="6">SUM(Z61,S61,L61,E61)</f>
        <v>0.625</v>
      </c>
      <c r="AH61" s="9" t="s">
        <v>69</v>
      </c>
      <c r="AI61" s="9" t="s">
        <v>69</v>
      </c>
      <c r="AJ61" s="9" t="s">
        <v>69</v>
      </c>
      <c r="AK61" s="9" t="s">
        <v>69</v>
      </c>
      <c r="AL61" s="9">
        <v>2</v>
      </c>
    </row>
    <row r="62" spans="1:67" x14ac:dyDescent="0.3">
      <c r="L62" s="34"/>
      <c r="S62" s="34"/>
      <c r="Z62" s="34"/>
      <c r="AG62" s="34"/>
    </row>
  </sheetData>
  <mergeCells count="22">
    <mergeCell ref="A14:AL14"/>
    <mergeCell ref="A15:A18"/>
    <mergeCell ref="B15:B18"/>
    <mergeCell ref="C15:C18"/>
    <mergeCell ref="E17:J17"/>
    <mergeCell ref="L17:Q17"/>
    <mergeCell ref="S17:X17"/>
    <mergeCell ref="Z17:AE17"/>
    <mergeCell ref="AG17:AL17"/>
    <mergeCell ref="D16:J16"/>
    <mergeCell ref="K16:Q16"/>
    <mergeCell ref="R16:X16"/>
    <mergeCell ref="Y16:AE16"/>
    <mergeCell ref="AF16:AL16"/>
    <mergeCell ref="D15:AL15"/>
    <mergeCell ref="A12:AL12"/>
    <mergeCell ref="A13:AL13"/>
    <mergeCell ref="A5:AL5"/>
    <mergeCell ref="A10:AL10"/>
    <mergeCell ref="A4:AL4"/>
    <mergeCell ref="A7:AL7"/>
    <mergeCell ref="A8:AL8"/>
  </mergeCells>
  <pageMargins left="0.70866141732283472" right="0.70866141732283472" top="0.55118110236220474" bottom="0.55118110236220474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2021-02-24T10:55:20Z</cp:lastPrinted>
  <dcterms:created xsi:type="dcterms:W3CDTF">2009-07-27T10:10:26Z</dcterms:created>
  <dcterms:modified xsi:type="dcterms:W3CDTF">2021-06-17T05:47:41Z</dcterms:modified>
</cp:coreProperties>
</file>